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nciliation" sheetId="1" r:id="rId1"/>
    <sheet name="Bank vs ledger" sheetId="2" r:id="rId2"/>
    <sheet name="How to use" sheetId="3" r:id="rId3"/>
  </sheets>
  <calcPr calcId="124519" fullCalcOnLoad="1"/>
</workbook>
</file>

<file path=xl/sharedStrings.xml><?xml version="1.0" encoding="utf-8"?>
<sst xmlns="http://schemas.openxmlformats.org/spreadsheetml/2006/main" count="51" uniqueCount="41">
  <si>
    <t>Bank reconciliation</t>
  </si>
  <si>
    <t>Yellow cells are for you to fill in. Everything else is calculated.</t>
  </si>
  <si>
    <t>Account name</t>
  </si>
  <si>
    <t>Statement end date</t>
  </si>
  <si>
    <t>Ending balance on the bank statement</t>
  </si>
  <si>
    <t>Balance in your books (ledger / cash book) on the same date</t>
  </si>
  <si>
    <t>Deposits in transit (in your books, not yet on the statement)</t>
  </si>
  <si>
    <t>Date</t>
  </si>
  <si>
    <t>Description</t>
  </si>
  <si>
    <t>Amount</t>
  </si>
  <si>
    <t>Total</t>
  </si>
  <si>
    <t>Outstanding payments (in your books, not yet on the statement): enter as positive</t>
  </si>
  <si>
    <t>On the statement, not yet in your books (fees as negative, interest as positive)</t>
  </si>
  <si>
    <t>Adjusted bank balance</t>
  </si>
  <si>
    <t>Statement ending balance</t>
  </si>
  <si>
    <t>+ Deposits in transit</t>
  </si>
  <si>
    <t>− Outstanding payments</t>
  </si>
  <si>
    <t>Adjusted book balance</t>
  </si>
  <si>
    <t>Balance in your books</t>
  </si>
  <si>
    <t>± Items on the statement, not in your books</t>
  </si>
  <si>
    <t>Difference (should be 0.00)</t>
  </si>
  <si>
    <t>Once the difference is 0, record the items in the last table in your books.</t>
  </si>
  <si>
    <t>Free template from useme4.com. Check figures against your statement; this is not accounting advice.</t>
  </si>
  <si>
    <t>Match bank lines to your ledger</t>
  </si>
  <si>
    <t>Paste the bank statement on the left (for example from useme4’s converters) and your ledger on the right. Amounts: money in positive, money out negative.</t>
  </si>
  <si>
    <t>Bank: Date</t>
  </si>
  <si>
    <t>Ledger: Date</t>
  </si>
  <si>
    <t>Bank: Description</t>
  </si>
  <si>
    <t>Ledger: Description</t>
  </si>
  <si>
    <t>Bank: Amount</t>
  </si>
  <si>
    <t>Ledger: Amount</t>
  </si>
  <si>
    <t>Bank line in ledger?</t>
  </si>
  <si>
    <t>Ledger line on statement?</t>
  </si>
  <si>
    <t>How to use this template</t>
  </si>
  <si>
    <t>1. Get your bank statement into Excel. If it is a PDF, convert it at useme4.com/pdf-bank-statement-to-excel/ (it runs in your browser; nothing is uploaded).</t>
  </si>
  <si>
    <t>2. On "Bank vs ledger", paste the statement lines on the left and your ledger (cash book or accounting export) on the right. Unmatched lines are flagged in red.</t>
  </si>
  <si>
    <t>3. On "Reconciliation", enter the statement end date, the ending balance on the statement and the balance in your books on the same date.</t>
  </si>
  <si>
    <t>4. List each flagged item in the right table: deposits in transit, outstanding payments, or items only on the statement (fees, interest).</t>
  </si>
  <si>
    <t>5. The difference should reach 0.00. If it does not, look for amounts typed with the digits swapped, items entered twice, or something dated in the wrong month.</t>
  </si>
  <si>
    <t>6. Record the bank-only items (fees, interest) in your books so next month starts clean.</t>
  </si>
  <si>
    <t>Full guide: https://useme4.com/guides/bank-reconciliation-excel/</t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</si>
</sst>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yyyy-mm-dd"/>
    <numFmt numFmtId="166" formatCode="#,##0.00;[Red]-#,##0.00"/>
  </numFmts>
  <fonts count="6">
    <font>
      <sz val="11"/>
      <color theme="1"/>
      <name val="Calibri"/>
      <family val="2"/>
      <scheme val="minor"/>
    </font>
    <font>
      <b/>
      <sz val="16"/>
      <color rgb="FF0B1220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2"/>
      <color rgb="FF0B122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F3F5F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3" fillId="0" borderId="2" xfId="0" applyFont="1" applyBorder="1"/>
    <xf numFmtId="166" fontId="0" fillId="0" borderId="1" xfId="0" applyNumberFormat="1" applyBorder="1"/>
    <xf numFmtId="0" fontId="4" fillId="3" borderId="1" xfId="0" applyFont="1" applyFill="1" applyBorder="1"/>
    <xf numFmtId="166" fontId="4" fillId="0" borderId="3" xfId="0" applyNumberFormat="1" applyFont="1" applyBorder="1"/>
    <xf numFmtId="166" fontId="5" fillId="0" borderId="4" xfId="0" applyNumberFormat="1" applyFont="1" applyBorder="1"/>
  </cellXfs>
  <cellStyles count="1">
    <cellStyle name="Normal" xfId="0" builtinId="0"/>
  </cellStyles>
  <dxfs count="2">
    <dxf>
      <font>
        <b/>
        <color rgb="FF1E7B34"/>
      </font>
    </dxf>
    <dxf>
      <font>
        <b/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abSelected="1" workbookViewId="0">
      <pane ySplit="8" topLeftCell="A9" activePane="bottomLeft" state="frozen"/>
      <selection pane="bottomLeft"/>
    </sheetView>
  </sheetViews>
  <sheetFormatPr defaultRowHeight="15"/>
  <cols>
    <col min="1" max="1" width="44.7109375" customWidth="1"/>
    <col min="2" max="2" width="16.7109375" customWidth="1"/>
    <col min="3" max="3" width="4.7109375" customWidth="1"/>
    <col min="4" max="4" width="12.7109375" customWidth="1"/>
    <col min="5" max="5" width="34.7109375" customWidth="1"/>
    <col min="6" max="6" width="14.7109375" customWidth="1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4"/>
    </row>
    <row r="5" spans="1:6">
      <c r="A5" s="3" t="s">
        <v>3</v>
      </c>
      <c r="B5" s="5"/>
    </row>
    <row r="6" spans="1:6">
      <c r="A6" s="3" t="s">
        <v>4</v>
      </c>
      <c r="B6" s="4">
        <v>0</v>
      </c>
    </row>
    <row r="7" spans="1:6">
      <c r="A7" s="3" t="s">
        <v>5</v>
      </c>
      <c r="B7" s="4">
        <v>0</v>
      </c>
    </row>
    <row r="9" spans="1:6">
      <c r="A9" s="6" t="s">
        <v>13</v>
      </c>
    </row>
    <row r="10" spans="1:6">
      <c r="A10" s="3" t="s">
        <v>14</v>
      </c>
      <c r="B10" s="7">
        <f>B6</f>
        <v>0</v>
      </c>
      <c r="D10" s="6" t="s">
        <v>6</v>
      </c>
    </row>
    <row r="11" spans="1:6">
      <c r="A11" s="3" t="s">
        <v>15</v>
      </c>
      <c r="B11" s="7">
        <f>F27</f>
        <v>0</v>
      </c>
      <c r="D11" s="8" t="s">
        <v>7</v>
      </c>
      <c r="E11" s="8" t="s">
        <v>8</v>
      </c>
      <c r="F11" s="8" t="s">
        <v>9</v>
      </c>
    </row>
    <row r="12" spans="1:6">
      <c r="A12" s="3" t="s">
        <v>16</v>
      </c>
      <c r="B12" s="7">
        <f>-F47</f>
        <v>0</v>
      </c>
      <c r="D12" s="5"/>
      <c r="E12" s="4"/>
      <c r="F12" s="4"/>
    </row>
    <row r="13" spans="1:6">
      <c r="A13" s="3" t="s">
        <v>13</v>
      </c>
      <c r="B13" s="9">
        <f>SUM(B10:B12)</f>
        <v>0</v>
      </c>
      <c r="D13" s="5"/>
      <c r="E13" s="4"/>
      <c r="F13" s="4"/>
    </row>
    <row r="14" spans="1:6">
      <c r="D14" s="5"/>
      <c r="E14" s="4"/>
      <c r="F14" s="4"/>
    </row>
    <row r="15" spans="1:6">
      <c r="A15" s="6" t="s">
        <v>17</v>
      </c>
      <c r="D15" s="5"/>
      <c r="E15" s="4"/>
      <c r="F15" s="4"/>
    </row>
    <row r="16" spans="1:6">
      <c r="A16" s="3" t="s">
        <v>18</v>
      </c>
      <c r="B16" s="7">
        <f>B7</f>
        <v>0</v>
      </c>
      <c r="D16" s="5"/>
      <c r="E16" s="4"/>
      <c r="F16" s="4"/>
    </row>
    <row r="17" spans="1:6">
      <c r="A17" s="3" t="s">
        <v>19</v>
      </c>
      <c r="B17" s="7">
        <f>F67</f>
        <v>0</v>
      </c>
      <c r="D17" s="5"/>
      <c r="E17" s="4"/>
      <c r="F17" s="4"/>
    </row>
    <row r="18" spans="1:6">
      <c r="A18" s="3" t="s">
        <v>17</v>
      </c>
      <c r="B18" s="9">
        <f>SUM(B16:B17)</f>
        <v>0</v>
      </c>
      <c r="D18" s="5"/>
      <c r="E18" s="4"/>
      <c r="F18" s="4"/>
    </row>
    <row r="19" spans="1:6">
      <c r="D19" s="5"/>
      <c r="E19" s="4"/>
      <c r="F19" s="4"/>
    </row>
    <row r="20" spans="1:6">
      <c r="A20" s="3" t="s">
        <v>20</v>
      </c>
      <c r="B20" s="10">
        <f>ROUND(B13-B18,2)</f>
        <v>0</v>
      </c>
      <c r="D20" s="5"/>
      <c r="E20" s="4"/>
      <c r="F20" s="4"/>
    </row>
    <row r="21" spans="1:6">
      <c r="A21" s="2">
        <f>IF(B20=0,"Reconciled: the balances agree.","Not reconciled yet: look for the difference in the tables.")</f>
        <v>0</v>
      </c>
      <c r="D21" s="5"/>
      <c r="E21" s="4"/>
      <c r="F21" s="4"/>
    </row>
    <row r="22" spans="1:6">
      <c r="D22" s="5"/>
      <c r="E22" s="4"/>
      <c r="F22" s="4"/>
    </row>
    <row r="23" spans="1:6">
      <c r="A23" s="2" t="s">
        <v>21</v>
      </c>
      <c r="D23" s="5"/>
      <c r="E23" s="4"/>
      <c r="F23" s="4"/>
    </row>
    <row r="24" spans="1:6">
      <c r="A24" s="2" t="s">
        <v>22</v>
      </c>
      <c r="D24" s="5"/>
      <c r="E24" s="4"/>
      <c r="F24" s="4"/>
    </row>
    <row r="25" spans="1:6">
      <c r="D25" s="5"/>
      <c r="E25" s="4"/>
      <c r="F25" s="4"/>
    </row>
    <row r="26" spans="1:6">
      <c r="D26" s="5"/>
      <c r="E26" s="4"/>
      <c r="F26" s="4"/>
    </row>
    <row r="27" spans="1:6">
      <c r="E27" s="9" t="s">
        <v>10</v>
      </c>
      <c r="F27" s="9">
        <f>SUM(F12:F26)</f>
        <v>0</v>
      </c>
    </row>
    <row r="30" spans="1:6">
      <c r="D30" s="6" t="s">
        <v>11</v>
      </c>
    </row>
    <row r="31" spans="1:6">
      <c r="D31" s="8" t="s">
        <v>7</v>
      </c>
      <c r="E31" s="8" t="s">
        <v>8</v>
      </c>
      <c r="F31" s="8" t="s">
        <v>9</v>
      </c>
    </row>
    <row r="32" spans="1:6">
      <c r="D32" s="5"/>
      <c r="E32" s="4"/>
      <c r="F32" s="4"/>
    </row>
    <row r="33" spans="4:6">
      <c r="D33" s="5"/>
      <c r="E33" s="4"/>
      <c r="F33" s="4"/>
    </row>
    <row r="34" spans="4:6">
      <c r="D34" s="5"/>
      <c r="E34" s="4"/>
      <c r="F34" s="4"/>
    </row>
    <row r="35" spans="4:6">
      <c r="D35" s="5"/>
      <c r="E35" s="4"/>
      <c r="F35" s="4"/>
    </row>
    <row r="36" spans="4:6">
      <c r="D36" s="5"/>
      <c r="E36" s="4"/>
      <c r="F36" s="4"/>
    </row>
    <row r="37" spans="4:6">
      <c r="D37" s="5"/>
      <c r="E37" s="4"/>
      <c r="F37" s="4"/>
    </row>
    <row r="38" spans="4:6">
      <c r="D38" s="5"/>
      <c r="E38" s="4"/>
      <c r="F38" s="4"/>
    </row>
    <row r="39" spans="4:6">
      <c r="D39" s="5"/>
      <c r="E39" s="4"/>
      <c r="F39" s="4"/>
    </row>
    <row r="40" spans="4:6">
      <c r="D40" s="5"/>
      <c r="E40" s="4"/>
      <c r="F40" s="4"/>
    </row>
    <row r="41" spans="4:6">
      <c r="D41" s="5"/>
      <c r="E41" s="4"/>
      <c r="F41" s="4"/>
    </row>
    <row r="42" spans="4:6">
      <c r="D42" s="5"/>
      <c r="E42" s="4"/>
      <c r="F42" s="4"/>
    </row>
    <row r="43" spans="4:6">
      <c r="D43" s="5"/>
      <c r="E43" s="4"/>
      <c r="F43" s="4"/>
    </row>
    <row r="44" spans="4:6">
      <c r="D44" s="5"/>
      <c r="E44" s="4"/>
      <c r="F44" s="4"/>
    </row>
    <row r="45" spans="4:6">
      <c r="D45" s="5"/>
      <c r="E45" s="4"/>
      <c r="F45" s="4"/>
    </row>
    <row r="46" spans="4:6">
      <c r="D46" s="5"/>
      <c r="E46" s="4"/>
      <c r="F46" s="4"/>
    </row>
    <row r="47" spans="4:6">
      <c r="E47" s="9" t="s">
        <v>10</v>
      </c>
      <c r="F47" s="9">
        <f>SUM(F32:F46)</f>
        <v>0</v>
      </c>
    </row>
    <row r="50" spans="4:6">
      <c r="D50" s="6" t="s">
        <v>12</v>
      </c>
    </row>
    <row r="51" spans="4:6">
      <c r="D51" s="8" t="s">
        <v>7</v>
      </c>
      <c r="E51" s="8" t="s">
        <v>8</v>
      </c>
      <c r="F51" s="8" t="s">
        <v>9</v>
      </c>
    </row>
    <row r="52" spans="4:6">
      <c r="D52" s="5"/>
      <c r="E52" s="4"/>
      <c r="F52" s="4"/>
    </row>
    <row r="53" spans="4:6">
      <c r="D53" s="5"/>
      <c r="E53" s="4"/>
      <c r="F53" s="4"/>
    </row>
    <row r="54" spans="4:6">
      <c r="D54" s="5"/>
      <c r="E54" s="4"/>
      <c r="F54" s="4"/>
    </row>
    <row r="55" spans="4:6">
      <c r="D55" s="5"/>
      <c r="E55" s="4"/>
      <c r="F55" s="4"/>
    </row>
    <row r="56" spans="4:6">
      <c r="D56" s="5"/>
      <c r="E56" s="4"/>
      <c r="F56" s="4"/>
    </row>
    <row r="57" spans="4:6">
      <c r="D57" s="5"/>
      <c r="E57" s="4"/>
      <c r="F57" s="4"/>
    </row>
    <row r="58" spans="4:6">
      <c r="D58" s="5"/>
      <c r="E58" s="4"/>
      <c r="F58" s="4"/>
    </row>
    <row r="59" spans="4:6">
      <c r="D59" s="5"/>
      <c r="E59" s="4"/>
      <c r="F59" s="4"/>
    </row>
    <row r="60" spans="4:6">
      <c r="D60" s="5"/>
      <c r="E60" s="4"/>
      <c r="F60" s="4"/>
    </row>
    <row r="61" spans="4:6">
      <c r="D61" s="5"/>
      <c r="E61" s="4"/>
      <c r="F61" s="4"/>
    </row>
    <row r="62" spans="4:6">
      <c r="D62" s="5"/>
      <c r="E62" s="4"/>
      <c r="F62" s="4"/>
    </row>
    <row r="63" spans="4:6">
      <c r="D63" s="5"/>
      <c r="E63" s="4"/>
      <c r="F63" s="4"/>
    </row>
    <row r="64" spans="4:6">
      <c r="D64" s="5"/>
      <c r="E64" s="4"/>
      <c r="F64" s="4"/>
    </row>
    <row r="65" spans="4:6">
      <c r="D65" s="5"/>
      <c r="E65" s="4"/>
      <c r="F65" s="4"/>
    </row>
    <row r="66" spans="4:6">
      <c r="D66" s="5"/>
      <c r="E66" s="4"/>
      <c r="F66" s="4"/>
    </row>
    <row r="67" spans="4:6">
      <c r="E67" s="9" t="s">
        <v>10</v>
      </c>
      <c r="F67" s="9">
        <f>SUM(F52:F66)</f>
        <v>0</v>
      </c>
    </row>
  </sheetData>
  <conditionalFormatting sqref="A21">
    <cfRule type="expression" dxfId="0" priority="1">
      <formula>$B$20=0</formula>
    </cfRule>
    <cfRule type="expression" dxfId="1" priority="2">
      <formula>$B$20&lt;&gt;0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0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36.7109375" customWidth="1"/>
    <col min="3" max="3" width="14.7109375" customWidth="1"/>
    <col min="4" max="4" width="3.7109375" customWidth="1"/>
    <col min="5" max="5" width="12.7109375" customWidth="1"/>
    <col min="6" max="6" width="36.7109375" customWidth="1"/>
    <col min="7" max="7" width="14.7109375" customWidth="1"/>
    <col min="8" max="8" width="3.7109375" customWidth="1"/>
    <col min="9" max="10" width="22.7109375" customWidth="1"/>
  </cols>
  <sheetData>
    <row r="1" spans="1:10">
      <c r="A1" s="1" t="s">
        <v>23</v>
      </c>
    </row>
    <row r="2" spans="1:10">
      <c r="A2" s="2" t="s">
        <v>24</v>
      </c>
    </row>
    <row r="4" spans="1:10">
      <c r="A4" s="8" t="s">
        <v>25</v>
      </c>
      <c r="B4" s="8" t="s">
        <v>27</v>
      </c>
      <c r="C4" s="8" t="s">
        <v>29</v>
      </c>
      <c r="E4" s="8" t="s">
        <v>26</v>
      </c>
      <c r="F4" s="8" t="s">
        <v>28</v>
      </c>
      <c r="G4" s="8" t="s">
        <v>30</v>
      </c>
      <c r="I4" s="8" t="s">
        <v>31</v>
      </c>
      <c r="J4" s="8" t="s">
        <v>32</v>
      </c>
    </row>
    <row r="5" spans="1:10">
      <c r="A5" s="5"/>
      <c r="B5" s="4"/>
      <c r="C5" s="4"/>
      <c r="E5" s="5"/>
      <c r="F5" s="4"/>
      <c r="G5" s="4"/>
      <c r="I5" s="3">
        <f>IF(C5="","",IF(COUNTIF($C$5:C5,C5)&lt;=COUNTIF($G$5:$G$504,C5),"matched","NOT in ledger"))</f>
        <v>0</v>
      </c>
      <c r="J5" s="3">
        <f>IF(G5="","",IF(COUNTIF($G$5:G5,G5)&lt;=COUNTIF($C$5:$C$504,G5),"matched","NOT on statement"))</f>
        <v>0</v>
      </c>
    </row>
    <row r="6" spans="1:10">
      <c r="A6" s="5"/>
      <c r="B6" s="4"/>
      <c r="C6" s="4"/>
      <c r="E6" s="5"/>
      <c r="F6" s="4"/>
      <c r="G6" s="4"/>
      <c r="I6" s="3">
        <f>IF(C6="","",IF(COUNTIF($C$5:C6,C6)&lt;=COUNTIF($G$5:$G$504,C6),"matched","NOT in ledger"))</f>
        <v>0</v>
      </c>
      <c r="J6" s="3">
        <f>IF(G6="","",IF(COUNTIF($G$5:G6,G6)&lt;=COUNTIF($C$5:$C$504,G6),"matched","NOT on statement"))</f>
        <v>0</v>
      </c>
    </row>
    <row r="7" spans="1:10">
      <c r="A7" s="5"/>
      <c r="B7" s="4"/>
      <c r="C7" s="4"/>
      <c r="E7" s="5"/>
      <c r="F7" s="4"/>
      <c r="G7" s="4"/>
      <c r="I7" s="3">
        <f>IF(C7="","",IF(COUNTIF($C$5:C7,C7)&lt;=COUNTIF($G$5:$G$504,C7),"matched","NOT in ledger"))</f>
        <v>0</v>
      </c>
      <c r="J7" s="3">
        <f>IF(G7="","",IF(COUNTIF($G$5:G7,G7)&lt;=COUNTIF($C$5:$C$504,G7),"matched","NOT on statement"))</f>
        <v>0</v>
      </c>
    </row>
    <row r="8" spans="1:10">
      <c r="A8" s="5"/>
      <c r="B8" s="4"/>
      <c r="C8" s="4"/>
      <c r="E8" s="5"/>
      <c r="F8" s="4"/>
      <c r="G8" s="4"/>
      <c r="I8" s="3">
        <f>IF(C8="","",IF(COUNTIF($C$5:C8,C8)&lt;=COUNTIF($G$5:$G$504,C8),"matched","NOT in ledger"))</f>
        <v>0</v>
      </c>
      <c r="J8" s="3">
        <f>IF(G8="","",IF(COUNTIF($G$5:G8,G8)&lt;=COUNTIF($C$5:$C$504,G8),"matched","NOT on statement"))</f>
        <v>0</v>
      </c>
    </row>
    <row r="9" spans="1:10">
      <c r="A9" s="5"/>
      <c r="B9" s="4"/>
      <c r="C9" s="4"/>
      <c r="E9" s="5"/>
      <c r="F9" s="4"/>
      <c r="G9" s="4"/>
      <c r="I9" s="3">
        <f>IF(C9="","",IF(COUNTIF($C$5:C9,C9)&lt;=COUNTIF($G$5:$G$504,C9),"matched","NOT in ledger"))</f>
        <v>0</v>
      </c>
      <c r="J9" s="3">
        <f>IF(G9="","",IF(COUNTIF($G$5:G9,G9)&lt;=COUNTIF($C$5:$C$504,G9),"matched","NOT on statement"))</f>
        <v>0</v>
      </c>
    </row>
    <row r="10" spans="1:10">
      <c r="A10" s="5"/>
      <c r="B10" s="4"/>
      <c r="C10" s="4"/>
      <c r="E10" s="5"/>
      <c r="F10" s="4"/>
      <c r="G10" s="4"/>
      <c r="I10" s="3">
        <f>IF(C10="","",IF(COUNTIF($C$5:C10,C10)&lt;=COUNTIF($G$5:$G$504,C10),"matched","NOT in ledger"))</f>
        <v>0</v>
      </c>
      <c r="J10" s="3">
        <f>IF(G10="","",IF(COUNTIF($G$5:G10,G10)&lt;=COUNTIF($C$5:$C$504,G10),"matched","NOT on statement"))</f>
        <v>0</v>
      </c>
    </row>
    <row r="11" spans="1:10">
      <c r="A11" s="5"/>
      <c r="B11" s="4"/>
      <c r="C11" s="4"/>
      <c r="E11" s="5"/>
      <c r="F11" s="4"/>
      <c r="G11" s="4"/>
      <c r="I11" s="3">
        <f>IF(C11="","",IF(COUNTIF($C$5:C11,C11)&lt;=COUNTIF($G$5:$G$504,C11),"matched","NOT in ledger"))</f>
        <v>0</v>
      </c>
      <c r="J11" s="3">
        <f>IF(G11="","",IF(COUNTIF($G$5:G11,G11)&lt;=COUNTIF($C$5:$C$504,G11),"matched","NOT on statement"))</f>
        <v>0</v>
      </c>
    </row>
    <row r="12" spans="1:10">
      <c r="A12" s="5"/>
      <c r="B12" s="4"/>
      <c r="C12" s="4"/>
      <c r="E12" s="5"/>
      <c r="F12" s="4"/>
      <c r="G12" s="4"/>
      <c r="I12" s="3">
        <f>IF(C12="","",IF(COUNTIF($C$5:C12,C12)&lt;=COUNTIF($G$5:$G$504,C12),"matched","NOT in ledger"))</f>
        <v>0</v>
      </c>
      <c r="J12" s="3">
        <f>IF(G12="","",IF(COUNTIF($G$5:G12,G12)&lt;=COUNTIF($C$5:$C$504,G12),"matched","NOT on statement"))</f>
        <v>0</v>
      </c>
    </row>
    <row r="13" spans="1:10">
      <c r="A13" s="5"/>
      <c r="B13" s="4"/>
      <c r="C13" s="4"/>
      <c r="E13" s="5"/>
      <c r="F13" s="4"/>
      <c r="G13" s="4"/>
      <c r="I13" s="3">
        <f>IF(C13="","",IF(COUNTIF($C$5:C13,C13)&lt;=COUNTIF($G$5:$G$504,C13),"matched","NOT in ledger"))</f>
        <v>0</v>
      </c>
      <c r="J13" s="3">
        <f>IF(G13="","",IF(COUNTIF($G$5:G13,G13)&lt;=COUNTIF($C$5:$C$504,G13),"matched","NOT on statement"))</f>
        <v>0</v>
      </c>
    </row>
    <row r="14" spans="1:10">
      <c r="A14" s="5"/>
      <c r="B14" s="4"/>
      <c r="C14" s="4"/>
      <c r="E14" s="5"/>
      <c r="F14" s="4"/>
      <c r="G14" s="4"/>
      <c r="I14" s="3">
        <f>IF(C14="","",IF(COUNTIF($C$5:C14,C14)&lt;=COUNTIF($G$5:$G$504,C14),"matched","NOT in ledger"))</f>
        <v>0</v>
      </c>
      <c r="J14" s="3">
        <f>IF(G14="","",IF(COUNTIF($G$5:G14,G14)&lt;=COUNTIF($C$5:$C$504,G14),"matched","NOT on statement"))</f>
        <v>0</v>
      </c>
    </row>
    <row r="15" spans="1:10">
      <c r="A15" s="5"/>
      <c r="B15" s="4"/>
      <c r="C15" s="4"/>
      <c r="E15" s="5"/>
      <c r="F15" s="4"/>
      <c r="G15" s="4"/>
      <c r="I15" s="3">
        <f>IF(C15="","",IF(COUNTIF($C$5:C15,C15)&lt;=COUNTIF($G$5:$G$504,C15),"matched","NOT in ledger"))</f>
        <v>0</v>
      </c>
      <c r="J15" s="3">
        <f>IF(G15="","",IF(COUNTIF($G$5:G15,G15)&lt;=COUNTIF($C$5:$C$504,G15),"matched","NOT on statement"))</f>
        <v>0</v>
      </c>
    </row>
    <row r="16" spans="1:10">
      <c r="A16" s="5"/>
      <c r="B16" s="4"/>
      <c r="C16" s="4"/>
      <c r="E16" s="5"/>
      <c r="F16" s="4"/>
      <c r="G16" s="4"/>
      <c r="I16" s="3">
        <f>IF(C16="","",IF(COUNTIF($C$5:C16,C16)&lt;=COUNTIF($G$5:$G$504,C16),"matched","NOT in ledger"))</f>
        <v>0</v>
      </c>
      <c r="J16" s="3">
        <f>IF(G16="","",IF(COUNTIF($G$5:G16,G16)&lt;=COUNTIF($C$5:$C$504,G16),"matched","NOT on statement"))</f>
        <v>0</v>
      </c>
    </row>
    <row r="17" spans="1:10">
      <c r="A17" s="5"/>
      <c r="B17" s="4"/>
      <c r="C17" s="4"/>
      <c r="E17" s="5"/>
      <c r="F17" s="4"/>
      <c r="G17" s="4"/>
      <c r="I17" s="3">
        <f>IF(C17="","",IF(COUNTIF($C$5:C17,C17)&lt;=COUNTIF($G$5:$G$504,C17),"matched","NOT in ledger"))</f>
        <v>0</v>
      </c>
      <c r="J17" s="3">
        <f>IF(G17="","",IF(COUNTIF($G$5:G17,G17)&lt;=COUNTIF($C$5:$C$504,G17),"matched","NOT on statement"))</f>
        <v>0</v>
      </c>
    </row>
    <row r="18" spans="1:10">
      <c r="A18" s="5"/>
      <c r="B18" s="4"/>
      <c r="C18" s="4"/>
      <c r="E18" s="5"/>
      <c r="F18" s="4"/>
      <c r="G18" s="4"/>
      <c r="I18" s="3">
        <f>IF(C18="","",IF(COUNTIF($C$5:C18,C18)&lt;=COUNTIF($G$5:$G$504,C18),"matched","NOT in ledger"))</f>
        <v>0</v>
      </c>
      <c r="J18" s="3">
        <f>IF(G18="","",IF(COUNTIF($G$5:G18,G18)&lt;=COUNTIF($C$5:$C$504,G18),"matched","NOT on statement"))</f>
        <v>0</v>
      </c>
    </row>
    <row r="19" spans="1:10">
      <c r="A19" s="5"/>
      <c r="B19" s="4"/>
      <c r="C19" s="4"/>
      <c r="E19" s="5"/>
      <c r="F19" s="4"/>
      <c r="G19" s="4"/>
      <c r="I19" s="3">
        <f>IF(C19="","",IF(COUNTIF($C$5:C19,C19)&lt;=COUNTIF($G$5:$G$504,C19),"matched","NOT in ledger"))</f>
        <v>0</v>
      </c>
      <c r="J19" s="3">
        <f>IF(G19="","",IF(COUNTIF($G$5:G19,G19)&lt;=COUNTIF($C$5:$C$504,G19),"matched","NOT on statement"))</f>
        <v>0</v>
      </c>
    </row>
    <row r="20" spans="1:10">
      <c r="A20" s="5"/>
      <c r="B20" s="4"/>
      <c r="C20" s="4"/>
      <c r="E20" s="5"/>
      <c r="F20" s="4"/>
      <c r="G20" s="4"/>
      <c r="I20" s="3">
        <f>IF(C20="","",IF(COUNTIF($C$5:C20,C20)&lt;=COUNTIF($G$5:$G$504,C20),"matched","NOT in ledger"))</f>
        <v>0</v>
      </c>
      <c r="J20" s="3">
        <f>IF(G20="","",IF(COUNTIF($G$5:G20,G20)&lt;=COUNTIF($C$5:$C$504,G20),"matched","NOT on statement"))</f>
        <v>0</v>
      </c>
    </row>
    <row r="21" spans="1:10">
      <c r="A21" s="5"/>
      <c r="B21" s="4"/>
      <c r="C21" s="4"/>
      <c r="E21" s="5"/>
      <c r="F21" s="4"/>
      <c r="G21" s="4"/>
      <c r="I21" s="3">
        <f>IF(C21="","",IF(COUNTIF($C$5:C21,C21)&lt;=COUNTIF($G$5:$G$504,C21),"matched","NOT in ledger"))</f>
        <v>0</v>
      </c>
      <c r="J21" s="3">
        <f>IF(G21="","",IF(COUNTIF($G$5:G21,G21)&lt;=COUNTIF($C$5:$C$504,G21),"matched","NOT on statement"))</f>
        <v>0</v>
      </c>
    </row>
    <row r="22" spans="1:10">
      <c r="A22" s="5"/>
      <c r="B22" s="4"/>
      <c r="C22" s="4"/>
      <c r="E22" s="5"/>
      <c r="F22" s="4"/>
      <c r="G22" s="4"/>
      <c r="I22" s="3">
        <f>IF(C22="","",IF(COUNTIF($C$5:C22,C22)&lt;=COUNTIF($G$5:$G$504,C22),"matched","NOT in ledger"))</f>
        <v>0</v>
      </c>
      <c r="J22" s="3">
        <f>IF(G22="","",IF(COUNTIF($G$5:G22,G22)&lt;=COUNTIF($C$5:$C$504,G22),"matched","NOT on statement"))</f>
        <v>0</v>
      </c>
    </row>
    <row r="23" spans="1:10">
      <c r="A23" s="5"/>
      <c r="B23" s="4"/>
      <c r="C23" s="4"/>
      <c r="E23" s="5"/>
      <c r="F23" s="4"/>
      <c r="G23" s="4"/>
      <c r="I23" s="3">
        <f>IF(C23="","",IF(COUNTIF($C$5:C23,C23)&lt;=COUNTIF($G$5:$G$504,C23),"matched","NOT in ledger"))</f>
        <v>0</v>
      </c>
      <c r="J23" s="3">
        <f>IF(G23="","",IF(COUNTIF($G$5:G23,G23)&lt;=COUNTIF($C$5:$C$504,G23),"matched","NOT on statement"))</f>
        <v>0</v>
      </c>
    </row>
    <row r="24" spans="1:10">
      <c r="A24" s="5"/>
      <c r="B24" s="4"/>
      <c r="C24" s="4"/>
      <c r="E24" s="5"/>
      <c r="F24" s="4"/>
      <c r="G24" s="4"/>
      <c r="I24" s="3">
        <f>IF(C24="","",IF(COUNTIF($C$5:C24,C24)&lt;=COUNTIF($G$5:$G$504,C24),"matched","NOT in ledger"))</f>
        <v>0</v>
      </c>
      <c r="J24" s="3">
        <f>IF(G24="","",IF(COUNTIF($G$5:G24,G24)&lt;=COUNTIF($C$5:$C$504,G24),"matched","NOT on statement"))</f>
        <v>0</v>
      </c>
    </row>
    <row r="25" spans="1:10">
      <c r="A25" s="5"/>
      <c r="B25" s="4"/>
      <c r="C25" s="4"/>
      <c r="E25" s="5"/>
      <c r="F25" s="4"/>
      <c r="G25" s="4"/>
      <c r="I25" s="3">
        <f>IF(C25="","",IF(COUNTIF($C$5:C25,C25)&lt;=COUNTIF($G$5:$G$504,C25),"matched","NOT in ledger"))</f>
        <v>0</v>
      </c>
      <c r="J25" s="3">
        <f>IF(G25="","",IF(COUNTIF($G$5:G25,G25)&lt;=COUNTIF($C$5:$C$504,G25),"matched","NOT on statement"))</f>
        <v>0</v>
      </c>
    </row>
    <row r="26" spans="1:10">
      <c r="A26" s="5"/>
      <c r="B26" s="4"/>
      <c r="C26" s="4"/>
      <c r="E26" s="5"/>
      <c r="F26" s="4"/>
      <c r="G26" s="4"/>
      <c r="I26" s="3">
        <f>IF(C26="","",IF(COUNTIF($C$5:C26,C26)&lt;=COUNTIF($G$5:$G$504,C26),"matched","NOT in ledger"))</f>
        <v>0</v>
      </c>
      <c r="J26" s="3">
        <f>IF(G26="","",IF(COUNTIF($G$5:G26,G26)&lt;=COUNTIF($C$5:$C$504,G26),"matched","NOT on statement"))</f>
        <v>0</v>
      </c>
    </row>
    <row r="27" spans="1:10">
      <c r="A27" s="5"/>
      <c r="B27" s="4"/>
      <c r="C27" s="4"/>
      <c r="E27" s="5"/>
      <c r="F27" s="4"/>
      <c r="G27" s="4"/>
      <c r="I27" s="3">
        <f>IF(C27="","",IF(COUNTIF($C$5:C27,C27)&lt;=COUNTIF($G$5:$G$504,C27),"matched","NOT in ledger"))</f>
        <v>0</v>
      </c>
      <c r="J27" s="3">
        <f>IF(G27="","",IF(COUNTIF($G$5:G27,G27)&lt;=COUNTIF($C$5:$C$504,G27),"matched","NOT on statement"))</f>
        <v>0</v>
      </c>
    </row>
    <row r="28" spans="1:10">
      <c r="A28" s="5"/>
      <c r="B28" s="4"/>
      <c r="C28" s="4"/>
      <c r="E28" s="5"/>
      <c r="F28" s="4"/>
      <c r="G28" s="4"/>
      <c r="I28" s="3">
        <f>IF(C28="","",IF(COUNTIF($C$5:C28,C28)&lt;=COUNTIF($G$5:$G$504,C28),"matched","NOT in ledger"))</f>
        <v>0</v>
      </c>
      <c r="J28" s="3">
        <f>IF(G28="","",IF(COUNTIF($G$5:G28,G28)&lt;=COUNTIF($C$5:$C$504,G28),"matched","NOT on statement"))</f>
        <v>0</v>
      </c>
    </row>
    <row r="29" spans="1:10">
      <c r="A29" s="5"/>
      <c r="B29" s="4"/>
      <c r="C29" s="4"/>
      <c r="E29" s="5"/>
      <c r="F29" s="4"/>
      <c r="G29" s="4"/>
      <c r="I29" s="3">
        <f>IF(C29="","",IF(COUNTIF($C$5:C29,C29)&lt;=COUNTIF($G$5:$G$504,C29),"matched","NOT in ledger"))</f>
        <v>0</v>
      </c>
      <c r="J29" s="3">
        <f>IF(G29="","",IF(COUNTIF($G$5:G29,G29)&lt;=COUNTIF($C$5:$C$504,G29),"matched","NOT on statement"))</f>
        <v>0</v>
      </c>
    </row>
    <row r="30" spans="1:10">
      <c r="A30" s="5"/>
      <c r="B30" s="4"/>
      <c r="C30" s="4"/>
      <c r="E30" s="5"/>
      <c r="F30" s="4"/>
      <c r="G30" s="4"/>
      <c r="I30" s="3">
        <f>IF(C30="","",IF(COUNTIF($C$5:C30,C30)&lt;=COUNTIF($G$5:$G$504,C30),"matched","NOT in ledger"))</f>
        <v>0</v>
      </c>
      <c r="J30" s="3">
        <f>IF(G30="","",IF(COUNTIF($G$5:G30,G30)&lt;=COUNTIF($C$5:$C$504,G30),"matched","NOT on statement"))</f>
        <v>0</v>
      </c>
    </row>
    <row r="31" spans="1:10">
      <c r="A31" s="5"/>
      <c r="B31" s="4"/>
      <c r="C31" s="4"/>
      <c r="E31" s="5"/>
      <c r="F31" s="4"/>
      <c r="G31" s="4"/>
      <c r="I31" s="3">
        <f>IF(C31="","",IF(COUNTIF($C$5:C31,C31)&lt;=COUNTIF($G$5:$G$504,C31),"matched","NOT in ledger"))</f>
        <v>0</v>
      </c>
      <c r="J31" s="3">
        <f>IF(G31="","",IF(COUNTIF($G$5:G31,G31)&lt;=COUNTIF($C$5:$C$504,G31),"matched","NOT on statement"))</f>
        <v>0</v>
      </c>
    </row>
    <row r="32" spans="1:10">
      <c r="A32" s="5"/>
      <c r="B32" s="4"/>
      <c r="C32" s="4"/>
      <c r="E32" s="5"/>
      <c r="F32" s="4"/>
      <c r="G32" s="4"/>
      <c r="I32" s="3">
        <f>IF(C32="","",IF(COUNTIF($C$5:C32,C32)&lt;=COUNTIF($G$5:$G$504,C32),"matched","NOT in ledger"))</f>
        <v>0</v>
      </c>
      <c r="J32" s="3">
        <f>IF(G32="","",IF(COUNTIF($G$5:G32,G32)&lt;=COUNTIF($C$5:$C$504,G32),"matched","NOT on statement"))</f>
        <v>0</v>
      </c>
    </row>
    <row r="33" spans="1:10">
      <c r="A33" s="5"/>
      <c r="B33" s="4"/>
      <c r="C33" s="4"/>
      <c r="E33" s="5"/>
      <c r="F33" s="4"/>
      <c r="G33" s="4"/>
      <c r="I33" s="3">
        <f>IF(C33="","",IF(COUNTIF($C$5:C33,C33)&lt;=COUNTIF($G$5:$G$504,C33),"matched","NOT in ledger"))</f>
        <v>0</v>
      </c>
      <c r="J33" s="3">
        <f>IF(G33="","",IF(COUNTIF($G$5:G33,G33)&lt;=COUNTIF($C$5:$C$504,G33),"matched","NOT on statement"))</f>
        <v>0</v>
      </c>
    </row>
    <row r="34" spans="1:10">
      <c r="A34" s="5"/>
      <c r="B34" s="4"/>
      <c r="C34" s="4"/>
      <c r="E34" s="5"/>
      <c r="F34" s="4"/>
      <c r="G34" s="4"/>
      <c r="I34" s="3">
        <f>IF(C34="","",IF(COUNTIF($C$5:C34,C34)&lt;=COUNTIF($G$5:$G$504,C34),"matched","NOT in ledger"))</f>
        <v>0</v>
      </c>
      <c r="J34" s="3">
        <f>IF(G34="","",IF(COUNTIF($G$5:G34,G34)&lt;=COUNTIF($C$5:$C$504,G34),"matched","NOT on statement"))</f>
        <v>0</v>
      </c>
    </row>
    <row r="35" spans="1:10">
      <c r="A35" s="5"/>
      <c r="B35" s="4"/>
      <c r="C35" s="4"/>
      <c r="E35" s="5"/>
      <c r="F35" s="4"/>
      <c r="G35" s="4"/>
      <c r="I35" s="3">
        <f>IF(C35="","",IF(COUNTIF($C$5:C35,C35)&lt;=COUNTIF($G$5:$G$504,C35),"matched","NOT in ledger"))</f>
        <v>0</v>
      </c>
      <c r="J35" s="3">
        <f>IF(G35="","",IF(COUNTIF($G$5:G35,G35)&lt;=COUNTIF($C$5:$C$504,G35),"matched","NOT on statement"))</f>
        <v>0</v>
      </c>
    </row>
    <row r="36" spans="1:10">
      <c r="A36" s="5"/>
      <c r="B36" s="4"/>
      <c r="C36" s="4"/>
      <c r="E36" s="5"/>
      <c r="F36" s="4"/>
      <c r="G36" s="4"/>
      <c r="I36" s="3">
        <f>IF(C36="","",IF(COUNTIF($C$5:C36,C36)&lt;=COUNTIF($G$5:$G$504,C36),"matched","NOT in ledger"))</f>
        <v>0</v>
      </c>
      <c r="J36" s="3">
        <f>IF(G36="","",IF(COUNTIF($G$5:G36,G36)&lt;=COUNTIF($C$5:$C$504,G36),"matched","NOT on statement"))</f>
        <v>0</v>
      </c>
    </row>
    <row r="37" spans="1:10">
      <c r="A37" s="5"/>
      <c r="B37" s="4"/>
      <c r="C37" s="4"/>
      <c r="E37" s="5"/>
      <c r="F37" s="4"/>
      <c r="G37" s="4"/>
      <c r="I37" s="3">
        <f>IF(C37="","",IF(COUNTIF($C$5:C37,C37)&lt;=COUNTIF($G$5:$G$504,C37),"matched","NOT in ledger"))</f>
        <v>0</v>
      </c>
      <c r="J37" s="3">
        <f>IF(G37="","",IF(COUNTIF($G$5:G37,G37)&lt;=COUNTIF($C$5:$C$504,G37),"matched","NOT on statement"))</f>
        <v>0</v>
      </c>
    </row>
    <row r="38" spans="1:10">
      <c r="A38" s="5"/>
      <c r="B38" s="4"/>
      <c r="C38" s="4"/>
      <c r="E38" s="5"/>
      <c r="F38" s="4"/>
      <c r="G38" s="4"/>
      <c r="I38" s="3">
        <f>IF(C38="","",IF(COUNTIF($C$5:C38,C38)&lt;=COUNTIF($G$5:$G$504,C38),"matched","NOT in ledger"))</f>
        <v>0</v>
      </c>
      <c r="J38" s="3">
        <f>IF(G38="","",IF(COUNTIF($G$5:G38,G38)&lt;=COUNTIF($C$5:$C$504,G38),"matched","NOT on statement"))</f>
        <v>0</v>
      </c>
    </row>
    <row r="39" spans="1:10">
      <c r="A39" s="5"/>
      <c r="B39" s="4"/>
      <c r="C39" s="4"/>
      <c r="E39" s="5"/>
      <c r="F39" s="4"/>
      <c r="G39" s="4"/>
      <c r="I39" s="3">
        <f>IF(C39="","",IF(COUNTIF($C$5:C39,C39)&lt;=COUNTIF($G$5:$G$504,C39),"matched","NOT in ledger"))</f>
        <v>0</v>
      </c>
      <c r="J39" s="3">
        <f>IF(G39="","",IF(COUNTIF($G$5:G39,G39)&lt;=COUNTIF($C$5:$C$504,G39),"matched","NOT on statement"))</f>
        <v>0</v>
      </c>
    </row>
    <row r="40" spans="1:10">
      <c r="A40" s="5"/>
      <c r="B40" s="4"/>
      <c r="C40" s="4"/>
      <c r="E40" s="5"/>
      <c r="F40" s="4"/>
      <c r="G40" s="4"/>
      <c r="I40" s="3">
        <f>IF(C40="","",IF(COUNTIF($C$5:C40,C40)&lt;=COUNTIF($G$5:$G$504,C40),"matched","NOT in ledger"))</f>
        <v>0</v>
      </c>
      <c r="J40" s="3">
        <f>IF(G40="","",IF(COUNTIF($G$5:G40,G40)&lt;=COUNTIF($C$5:$C$504,G40),"matched","NOT on statement"))</f>
        <v>0</v>
      </c>
    </row>
    <row r="41" spans="1:10">
      <c r="A41" s="5"/>
      <c r="B41" s="4"/>
      <c r="C41" s="4"/>
      <c r="E41" s="5"/>
      <c r="F41" s="4"/>
      <c r="G41" s="4"/>
      <c r="I41" s="3">
        <f>IF(C41="","",IF(COUNTIF($C$5:C41,C41)&lt;=COUNTIF($G$5:$G$504,C41),"matched","NOT in ledger"))</f>
        <v>0</v>
      </c>
      <c r="J41" s="3">
        <f>IF(G41="","",IF(COUNTIF($G$5:G41,G41)&lt;=COUNTIF($C$5:$C$504,G41),"matched","NOT on statement"))</f>
        <v>0</v>
      </c>
    </row>
    <row r="42" spans="1:10">
      <c r="A42" s="5"/>
      <c r="B42" s="4"/>
      <c r="C42" s="4"/>
      <c r="E42" s="5"/>
      <c r="F42" s="4"/>
      <c r="G42" s="4"/>
      <c r="I42" s="3">
        <f>IF(C42="","",IF(COUNTIF($C$5:C42,C42)&lt;=COUNTIF($G$5:$G$504,C42),"matched","NOT in ledger"))</f>
        <v>0</v>
      </c>
      <c r="J42" s="3">
        <f>IF(G42="","",IF(COUNTIF($G$5:G42,G42)&lt;=COUNTIF($C$5:$C$504,G42),"matched","NOT on statement"))</f>
        <v>0</v>
      </c>
    </row>
    <row r="43" spans="1:10">
      <c r="A43" s="5"/>
      <c r="B43" s="4"/>
      <c r="C43" s="4"/>
      <c r="E43" s="5"/>
      <c r="F43" s="4"/>
      <c r="G43" s="4"/>
      <c r="I43" s="3">
        <f>IF(C43="","",IF(COUNTIF($C$5:C43,C43)&lt;=COUNTIF($G$5:$G$504,C43),"matched","NOT in ledger"))</f>
        <v>0</v>
      </c>
      <c r="J43" s="3">
        <f>IF(G43="","",IF(COUNTIF($G$5:G43,G43)&lt;=COUNTIF($C$5:$C$504,G43),"matched","NOT on statement"))</f>
        <v>0</v>
      </c>
    </row>
    <row r="44" spans="1:10">
      <c r="A44" s="5"/>
      <c r="B44" s="4"/>
      <c r="C44" s="4"/>
      <c r="E44" s="5"/>
      <c r="F44" s="4"/>
      <c r="G44" s="4"/>
      <c r="I44" s="3">
        <f>IF(C44="","",IF(COUNTIF($C$5:C44,C44)&lt;=COUNTIF($G$5:$G$504,C44),"matched","NOT in ledger"))</f>
        <v>0</v>
      </c>
      <c r="J44" s="3">
        <f>IF(G44="","",IF(COUNTIF($G$5:G44,G44)&lt;=COUNTIF($C$5:$C$504,G44),"matched","NOT on statement"))</f>
        <v>0</v>
      </c>
    </row>
    <row r="45" spans="1:10">
      <c r="A45" s="5"/>
      <c r="B45" s="4"/>
      <c r="C45" s="4"/>
      <c r="E45" s="5"/>
      <c r="F45" s="4"/>
      <c r="G45" s="4"/>
      <c r="I45" s="3">
        <f>IF(C45="","",IF(COUNTIF($C$5:C45,C45)&lt;=COUNTIF($G$5:$G$504,C45),"matched","NOT in ledger"))</f>
        <v>0</v>
      </c>
      <c r="J45" s="3">
        <f>IF(G45="","",IF(COUNTIF($G$5:G45,G45)&lt;=COUNTIF($C$5:$C$504,G45),"matched","NOT on statement"))</f>
        <v>0</v>
      </c>
    </row>
    <row r="46" spans="1:10">
      <c r="A46" s="5"/>
      <c r="B46" s="4"/>
      <c r="C46" s="4"/>
      <c r="E46" s="5"/>
      <c r="F46" s="4"/>
      <c r="G46" s="4"/>
      <c r="I46" s="3">
        <f>IF(C46="","",IF(COUNTIF($C$5:C46,C46)&lt;=COUNTIF($G$5:$G$504,C46),"matched","NOT in ledger"))</f>
        <v>0</v>
      </c>
      <c r="J46" s="3">
        <f>IF(G46="","",IF(COUNTIF($G$5:G46,G46)&lt;=COUNTIF($C$5:$C$504,G46),"matched","NOT on statement"))</f>
        <v>0</v>
      </c>
    </row>
    <row r="47" spans="1:10">
      <c r="A47" s="5"/>
      <c r="B47" s="4"/>
      <c r="C47" s="4"/>
      <c r="E47" s="5"/>
      <c r="F47" s="4"/>
      <c r="G47" s="4"/>
      <c r="I47" s="3">
        <f>IF(C47="","",IF(COUNTIF($C$5:C47,C47)&lt;=COUNTIF($G$5:$G$504,C47),"matched","NOT in ledger"))</f>
        <v>0</v>
      </c>
      <c r="J47" s="3">
        <f>IF(G47="","",IF(COUNTIF($G$5:G47,G47)&lt;=COUNTIF($C$5:$C$504,G47),"matched","NOT on statement"))</f>
        <v>0</v>
      </c>
    </row>
    <row r="48" spans="1:10">
      <c r="A48" s="5"/>
      <c r="B48" s="4"/>
      <c r="C48" s="4"/>
      <c r="E48" s="5"/>
      <c r="F48" s="4"/>
      <c r="G48" s="4"/>
      <c r="I48" s="3">
        <f>IF(C48="","",IF(COUNTIF($C$5:C48,C48)&lt;=COUNTIF($G$5:$G$504,C48),"matched","NOT in ledger"))</f>
        <v>0</v>
      </c>
      <c r="J48" s="3">
        <f>IF(G48="","",IF(COUNTIF($G$5:G48,G48)&lt;=COUNTIF($C$5:$C$504,G48),"matched","NOT on statement"))</f>
        <v>0</v>
      </c>
    </row>
    <row r="49" spans="1:10">
      <c r="A49" s="5"/>
      <c r="B49" s="4"/>
      <c r="C49" s="4"/>
      <c r="E49" s="5"/>
      <c r="F49" s="4"/>
      <c r="G49" s="4"/>
      <c r="I49" s="3">
        <f>IF(C49="","",IF(COUNTIF($C$5:C49,C49)&lt;=COUNTIF($G$5:$G$504,C49),"matched","NOT in ledger"))</f>
        <v>0</v>
      </c>
      <c r="J49" s="3">
        <f>IF(G49="","",IF(COUNTIF($G$5:G49,G49)&lt;=COUNTIF($C$5:$C$504,G49),"matched","NOT on statement"))</f>
        <v>0</v>
      </c>
    </row>
    <row r="50" spans="1:10">
      <c r="A50" s="5"/>
      <c r="B50" s="4"/>
      <c r="C50" s="4"/>
      <c r="E50" s="5"/>
      <c r="F50" s="4"/>
      <c r="G50" s="4"/>
      <c r="I50" s="3">
        <f>IF(C50="","",IF(COUNTIF($C$5:C50,C50)&lt;=COUNTIF($G$5:$G$504,C50),"matched","NOT in ledger"))</f>
        <v>0</v>
      </c>
      <c r="J50" s="3">
        <f>IF(G50="","",IF(COUNTIF($G$5:G50,G50)&lt;=COUNTIF($C$5:$C$504,G50),"matched","NOT on statement"))</f>
        <v>0</v>
      </c>
    </row>
    <row r="51" spans="1:10">
      <c r="A51" s="5"/>
      <c r="B51" s="4"/>
      <c r="C51" s="4"/>
      <c r="E51" s="5"/>
      <c r="F51" s="4"/>
      <c r="G51" s="4"/>
      <c r="I51" s="3">
        <f>IF(C51="","",IF(COUNTIF($C$5:C51,C51)&lt;=COUNTIF($G$5:$G$504,C51),"matched","NOT in ledger"))</f>
        <v>0</v>
      </c>
      <c r="J51" s="3">
        <f>IF(G51="","",IF(COUNTIF($G$5:G51,G51)&lt;=COUNTIF($C$5:$C$504,G51),"matched","NOT on statement"))</f>
        <v>0</v>
      </c>
    </row>
    <row r="52" spans="1:10">
      <c r="A52" s="5"/>
      <c r="B52" s="4"/>
      <c r="C52" s="4"/>
      <c r="E52" s="5"/>
      <c r="F52" s="4"/>
      <c r="G52" s="4"/>
      <c r="I52" s="3">
        <f>IF(C52="","",IF(COUNTIF($C$5:C52,C52)&lt;=COUNTIF($G$5:$G$504,C52),"matched","NOT in ledger"))</f>
        <v>0</v>
      </c>
      <c r="J52" s="3">
        <f>IF(G52="","",IF(COUNTIF($G$5:G52,G52)&lt;=COUNTIF($C$5:$C$504,G52),"matched","NOT on statement"))</f>
        <v>0</v>
      </c>
    </row>
    <row r="53" spans="1:10">
      <c r="A53" s="5"/>
      <c r="B53" s="4"/>
      <c r="C53" s="4"/>
      <c r="E53" s="5"/>
      <c r="F53" s="4"/>
      <c r="G53" s="4"/>
      <c r="I53" s="3">
        <f>IF(C53="","",IF(COUNTIF($C$5:C53,C53)&lt;=COUNTIF($G$5:$G$504,C53),"matched","NOT in ledger"))</f>
        <v>0</v>
      </c>
      <c r="J53" s="3">
        <f>IF(G53="","",IF(COUNTIF($G$5:G53,G53)&lt;=COUNTIF($C$5:$C$504,G53),"matched","NOT on statement"))</f>
        <v>0</v>
      </c>
    </row>
    <row r="54" spans="1:10">
      <c r="A54" s="5"/>
      <c r="B54" s="4"/>
      <c r="C54" s="4"/>
      <c r="E54" s="5"/>
      <c r="F54" s="4"/>
      <c r="G54" s="4"/>
      <c r="I54" s="3">
        <f>IF(C54="","",IF(COUNTIF($C$5:C54,C54)&lt;=COUNTIF($G$5:$G$504,C54),"matched","NOT in ledger"))</f>
        <v>0</v>
      </c>
      <c r="J54" s="3">
        <f>IF(G54="","",IF(COUNTIF($G$5:G54,G54)&lt;=COUNTIF($C$5:$C$504,G54),"matched","NOT on statement"))</f>
        <v>0</v>
      </c>
    </row>
    <row r="55" spans="1:10">
      <c r="A55" s="5"/>
      <c r="B55" s="4"/>
      <c r="C55" s="4"/>
      <c r="E55" s="5"/>
      <c r="F55" s="4"/>
      <c r="G55" s="4"/>
      <c r="I55" s="3">
        <f>IF(C55="","",IF(COUNTIF($C$5:C55,C55)&lt;=COUNTIF($G$5:$G$504,C55),"matched","NOT in ledger"))</f>
        <v>0</v>
      </c>
      <c r="J55" s="3">
        <f>IF(G55="","",IF(COUNTIF($G$5:G55,G55)&lt;=COUNTIF($C$5:$C$504,G55),"matched","NOT on statement"))</f>
        <v>0</v>
      </c>
    </row>
    <row r="56" spans="1:10">
      <c r="A56" s="5"/>
      <c r="B56" s="4"/>
      <c r="C56" s="4"/>
      <c r="E56" s="5"/>
      <c r="F56" s="4"/>
      <c r="G56" s="4"/>
      <c r="I56" s="3">
        <f>IF(C56="","",IF(COUNTIF($C$5:C56,C56)&lt;=COUNTIF($G$5:$G$504,C56),"matched","NOT in ledger"))</f>
        <v>0</v>
      </c>
      <c r="J56" s="3">
        <f>IF(G56="","",IF(COUNTIF($G$5:G56,G56)&lt;=COUNTIF($C$5:$C$504,G56),"matched","NOT on statement"))</f>
        <v>0</v>
      </c>
    </row>
    <row r="57" spans="1:10">
      <c r="A57" s="5"/>
      <c r="B57" s="4"/>
      <c r="C57" s="4"/>
      <c r="E57" s="5"/>
      <c r="F57" s="4"/>
      <c r="G57" s="4"/>
      <c r="I57" s="3">
        <f>IF(C57="","",IF(COUNTIF($C$5:C57,C57)&lt;=COUNTIF($G$5:$G$504,C57),"matched","NOT in ledger"))</f>
        <v>0</v>
      </c>
      <c r="J57" s="3">
        <f>IF(G57="","",IF(COUNTIF($G$5:G57,G57)&lt;=COUNTIF($C$5:$C$504,G57),"matched","NOT on statement"))</f>
        <v>0</v>
      </c>
    </row>
    <row r="58" spans="1:10">
      <c r="A58" s="5"/>
      <c r="B58" s="4"/>
      <c r="C58" s="4"/>
      <c r="E58" s="5"/>
      <c r="F58" s="4"/>
      <c r="G58" s="4"/>
      <c r="I58" s="3">
        <f>IF(C58="","",IF(COUNTIF($C$5:C58,C58)&lt;=COUNTIF($G$5:$G$504,C58),"matched","NOT in ledger"))</f>
        <v>0</v>
      </c>
      <c r="J58" s="3">
        <f>IF(G58="","",IF(COUNTIF($G$5:G58,G58)&lt;=COUNTIF($C$5:$C$504,G58),"matched","NOT on statement"))</f>
        <v>0</v>
      </c>
    </row>
    <row r="59" spans="1:10">
      <c r="A59" s="5"/>
      <c r="B59" s="4"/>
      <c r="C59" s="4"/>
      <c r="E59" s="5"/>
      <c r="F59" s="4"/>
      <c r="G59" s="4"/>
      <c r="I59" s="3">
        <f>IF(C59="","",IF(COUNTIF($C$5:C59,C59)&lt;=COUNTIF($G$5:$G$504,C59),"matched","NOT in ledger"))</f>
        <v>0</v>
      </c>
      <c r="J59" s="3">
        <f>IF(G59="","",IF(COUNTIF($G$5:G59,G59)&lt;=COUNTIF($C$5:$C$504,G59),"matched","NOT on statement"))</f>
        <v>0</v>
      </c>
    </row>
    <row r="60" spans="1:10">
      <c r="A60" s="5"/>
      <c r="B60" s="4"/>
      <c r="C60" s="4"/>
      <c r="E60" s="5"/>
      <c r="F60" s="4"/>
      <c r="G60" s="4"/>
      <c r="I60" s="3">
        <f>IF(C60="","",IF(COUNTIF($C$5:C60,C60)&lt;=COUNTIF($G$5:$G$504,C60),"matched","NOT in ledger"))</f>
        <v>0</v>
      </c>
      <c r="J60" s="3">
        <f>IF(G60="","",IF(COUNTIF($G$5:G60,G60)&lt;=COUNTIF($C$5:$C$504,G60),"matched","NOT on statement"))</f>
        <v>0</v>
      </c>
    </row>
    <row r="61" spans="1:10">
      <c r="A61" s="5"/>
      <c r="B61" s="4"/>
      <c r="C61" s="4"/>
      <c r="E61" s="5"/>
      <c r="F61" s="4"/>
      <c r="G61" s="4"/>
      <c r="I61" s="3">
        <f>IF(C61="","",IF(COUNTIF($C$5:C61,C61)&lt;=COUNTIF($G$5:$G$504,C61),"matched","NOT in ledger"))</f>
        <v>0</v>
      </c>
      <c r="J61" s="3">
        <f>IF(G61="","",IF(COUNTIF($G$5:G61,G61)&lt;=COUNTIF($C$5:$C$504,G61),"matched","NOT on statement"))</f>
        <v>0</v>
      </c>
    </row>
    <row r="62" spans="1:10">
      <c r="A62" s="5"/>
      <c r="B62" s="4"/>
      <c r="C62" s="4"/>
      <c r="E62" s="5"/>
      <c r="F62" s="4"/>
      <c r="G62" s="4"/>
      <c r="I62" s="3">
        <f>IF(C62="","",IF(COUNTIF($C$5:C62,C62)&lt;=COUNTIF($G$5:$G$504,C62),"matched","NOT in ledger"))</f>
        <v>0</v>
      </c>
      <c r="J62" s="3">
        <f>IF(G62="","",IF(COUNTIF($G$5:G62,G62)&lt;=COUNTIF($C$5:$C$504,G62),"matched","NOT on statement"))</f>
        <v>0</v>
      </c>
    </row>
    <row r="63" spans="1:10">
      <c r="A63" s="5"/>
      <c r="B63" s="4"/>
      <c r="C63" s="4"/>
      <c r="E63" s="5"/>
      <c r="F63" s="4"/>
      <c r="G63" s="4"/>
      <c r="I63" s="3">
        <f>IF(C63="","",IF(COUNTIF($C$5:C63,C63)&lt;=COUNTIF($G$5:$G$504,C63),"matched","NOT in ledger"))</f>
        <v>0</v>
      </c>
      <c r="J63" s="3">
        <f>IF(G63="","",IF(COUNTIF($G$5:G63,G63)&lt;=COUNTIF($C$5:$C$504,G63),"matched","NOT on statement"))</f>
        <v>0</v>
      </c>
    </row>
    <row r="64" spans="1:10">
      <c r="A64" s="5"/>
      <c r="B64" s="4"/>
      <c r="C64" s="4"/>
      <c r="E64" s="5"/>
      <c r="F64" s="4"/>
      <c r="G64" s="4"/>
      <c r="I64" s="3">
        <f>IF(C64="","",IF(COUNTIF($C$5:C64,C64)&lt;=COUNTIF($G$5:$G$504,C64),"matched","NOT in ledger"))</f>
        <v>0</v>
      </c>
      <c r="J64" s="3">
        <f>IF(G64="","",IF(COUNTIF($G$5:G64,G64)&lt;=COUNTIF($C$5:$C$504,G64),"matched","NOT on statement"))</f>
        <v>0</v>
      </c>
    </row>
    <row r="65" spans="1:10">
      <c r="A65" s="5"/>
      <c r="B65" s="4"/>
      <c r="C65" s="4"/>
      <c r="E65" s="5"/>
      <c r="F65" s="4"/>
      <c r="G65" s="4"/>
      <c r="I65" s="3">
        <f>IF(C65="","",IF(COUNTIF($C$5:C65,C65)&lt;=COUNTIF($G$5:$G$504,C65),"matched","NOT in ledger"))</f>
        <v>0</v>
      </c>
      <c r="J65" s="3">
        <f>IF(G65="","",IF(COUNTIF($G$5:G65,G65)&lt;=COUNTIF($C$5:$C$504,G65),"matched","NOT on statement"))</f>
        <v>0</v>
      </c>
    </row>
    <row r="66" spans="1:10">
      <c r="A66" s="5"/>
      <c r="B66" s="4"/>
      <c r="C66" s="4"/>
      <c r="E66" s="5"/>
      <c r="F66" s="4"/>
      <c r="G66" s="4"/>
      <c r="I66" s="3">
        <f>IF(C66="","",IF(COUNTIF($C$5:C66,C66)&lt;=COUNTIF($G$5:$G$504,C66),"matched","NOT in ledger"))</f>
        <v>0</v>
      </c>
      <c r="J66" s="3">
        <f>IF(G66="","",IF(COUNTIF($G$5:G66,G66)&lt;=COUNTIF($C$5:$C$504,G66),"matched","NOT on statement"))</f>
        <v>0</v>
      </c>
    </row>
    <row r="67" spans="1:10">
      <c r="A67" s="5"/>
      <c r="B67" s="4"/>
      <c r="C67" s="4"/>
      <c r="E67" s="5"/>
      <c r="F67" s="4"/>
      <c r="G67" s="4"/>
      <c r="I67" s="3">
        <f>IF(C67="","",IF(COUNTIF($C$5:C67,C67)&lt;=COUNTIF($G$5:$G$504,C67),"matched","NOT in ledger"))</f>
        <v>0</v>
      </c>
      <c r="J67" s="3">
        <f>IF(G67="","",IF(COUNTIF($G$5:G67,G67)&lt;=COUNTIF($C$5:$C$504,G67),"matched","NOT on statement"))</f>
        <v>0</v>
      </c>
    </row>
    <row r="68" spans="1:10">
      <c r="A68" s="5"/>
      <c r="B68" s="4"/>
      <c r="C68" s="4"/>
      <c r="E68" s="5"/>
      <c r="F68" s="4"/>
      <c r="G68" s="4"/>
      <c r="I68" s="3">
        <f>IF(C68="","",IF(COUNTIF($C$5:C68,C68)&lt;=COUNTIF($G$5:$G$504,C68),"matched","NOT in ledger"))</f>
        <v>0</v>
      </c>
      <c r="J68" s="3">
        <f>IF(G68="","",IF(COUNTIF($G$5:G68,G68)&lt;=COUNTIF($C$5:$C$504,G68),"matched","NOT on statement"))</f>
        <v>0</v>
      </c>
    </row>
    <row r="69" spans="1:10">
      <c r="A69" s="5"/>
      <c r="B69" s="4"/>
      <c r="C69" s="4"/>
      <c r="E69" s="5"/>
      <c r="F69" s="4"/>
      <c r="G69" s="4"/>
      <c r="I69" s="3">
        <f>IF(C69="","",IF(COUNTIF($C$5:C69,C69)&lt;=COUNTIF($G$5:$G$504,C69),"matched","NOT in ledger"))</f>
        <v>0</v>
      </c>
      <c r="J69" s="3">
        <f>IF(G69="","",IF(COUNTIF($G$5:G69,G69)&lt;=COUNTIF($C$5:$C$504,G69),"matched","NOT on statement"))</f>
        <v>0</v>
      </c>
    </row>
    <row r="70" spans="1:10">
      <c r="A70" s="5"/>
      <c r="B70" s="4"/>
      <c r="C70" s="4"/>
      <c r="E70" s="5"/>
      <c r="F70" s="4"/>
      <c r="G70" s="4"/>
      <c r="I70" s="3">
        <f>IF(C70="","",IF(COUNTIF($C$5:C70,C70)&lt;=COUNTIF($G$5:$G$504,C70),"matched","NOT in ledger"))</f>
        <v>0</v>
      </c>
      <c r="J70" s="3">
        <f>IF(G70="","",IF(COUNTIF($G$5:G70,G70)&lt;=COUNTIF($C$5:$C$504,G70),"matched","NOT on statement"))</f>
        <v>0</v>
      </c>
    </row>
    <row r="71" spans="1:10">
      <c r="A71" s="5"/>
      <c r="B71" s="4"/>
      <c r="C71" s="4"/>
      <c r="E71" s="5"/>
      <c r="F71" s="4"/>
      <c r="G71" s="4"/>
      <c r="I71" s="3">
        <f>IF(C71="","",IF(COUNTIF($C$5:C71,C71)&lt;=COUNTIF($G$5:$G$504,C71),"matched","NOT in ledger"))</f>
        <v>0</v>
      </c>
      <c r="J71" s="3">
        <f>IF(G71="","",IF(COUNTIF($G$5:G71,G71)&lt;=COUNTIF($C$5:$C$504,G71),"matched","NOT on statement"))</f>
        <v>0</v>
      </c>
    </row>
    <row r="72" spans="1:10">
      <c r="A72" s="5"/>
      <c r="B72" s="4"/>
      <c r="C72" s="4"/>
      <c r="E72" s="5"/>
      <c r="F72" s="4"/>
      <c r="G72" s="4"/>
      <c r="I72" s="3">
        <f>IF(C72="","",IF(COUNTIF($C$5:C72,C72)&lt;=COUNTIF($G$5:$G$504,C72),"matched","NOT in ledger"))</f>
        <v>0</v>
      </c>
      <c r="J72" s="3">
        <f>IF(G72="","",IF(COUNTIF($G$5:G72,G72)&lt;=COUNTIF($C$5:$C$504,G72),"matched","NOT on statement"))</f>
        <v>0</v>
      </c>
    </row>
    <row r="73" spans="1:10">
      <c r="A73" s="5"/>
      <c r="B73" s="4"/>
      <c r="C73" s="4"/>
      <c r="E73" s="5"/>
      <c r="F73" s="4"/>
      <c r="G73" s="4"/>
      <c r="I73" s="3">
        <f>IF(C73="","",IF(COUNTIF($C$5:C73,C73)&lt;=COUNTIF($G$5:$G$504,C73),"matched","NOT in ledger"))</f>
        <v>0</v>
      </c>
      <c r="J73" s="3">
        <f>IF(G73="","",IF(COUNTIF($G$5:G73,G73)&lt;=COUNTIF($C$5:$C$504,G73),"matched","NOT on statement"))</f>
        <v>0</v>
      </c>
    </row>
    <row r="74" spans="1:10">
      <c r="A74" s="5"/>
      <c r="B74" s="4"/>
      <c r="C74" s="4"/>
      <c r="E74" s="5"/>
      <c r="F74" s="4"/>
      <c r="G74" s="4"/>
      <c r="I74" s="3">
        <f>IF(C74="","",IF(COUNTIF($C$5:C74,C74)&lt;=COUNTIF($G$5:$G$504,C74),"matched","NOT in ledger"))</f>
        <v>0</v>
      </c>
      <c r="J74" s="3">
        <f>IF(G74="","",IF(COUNTIF($G$5:G74,G74)&lt;=COUNTIF($C$5:$C$504,G74),"matched","NOT on statement"))</f>
        <v>0</v>
      </c>
    </row>
    <row r="75" spans="1:10">
      <c r="A75" s="5"/>
      <c r="B75" s="4"/>
      <c r="C75" s="4"/>
      <c r="E75" s="5"/>
      <c r="F75" s="4"/>
      <c r="G75" s="4"/>
      <c r="I75" s="3">
        <f>IF(C75="","",IF(COUNTIF($C$5:C75,C75)&lt;=COUNTIF($G$5:$G$504,C75),"matched","NOT in ledger"))</f>
        <v>0</v>
      </c>
      <c r="J75" s="3">
        <f>IF(G75="","",IF(COUNTIF($G$5:G75,G75)&lt;=COUNTIF($C$5:$C$504,G75),"matched","NOT on statement"))</f>
        <v>0</v>
      </c>
    </row>
    <row r="76" spans="1:10">
      <c r="A76" s="5"/>
      <c r="B76" s="4"/>
      <c r="C76" s="4"/>
      <c r="E76" s="5"/>
      <c r="F76" s="4"/>
      <c r="G76" s="4"/>
      <c r="I76" s="3">
        <f>IF(C76="","",IF(COUNTIF($C$5:C76,C76)&lt;=COUNTIF($G$5:$G$504,C76),"matched","NOT in ledger"))</f>
        <v>0</v>
      </c>
      <c r="J76" s="3">
        <f>IF(G76="","",IF(COUNTIF($G$5:G76,G76)&lt;=COUNTIF($C$5:$C$504,G76),"matched","NOT on statement"))</f>
        <v>0</v>
      </c>
    </row>
    <row r="77" spans="1:10">
      <c r="A77" s="5"/>
      <c r="B77" s="4"/>
      <c r="C77" s="4"/>
      <c r="E77" s="5"/>
      <c r="F77" s="4"/>
      <c r="G77" s="4"/>
      <c r="I77" s="3">
        <f>IF(C77="","",IF(COUNTIF($C$5:C77,C77)&lt;=COUNTIF($G$5:$G$504,C77),"matched","NOT in ledger"))</f>
        <v>0</v>
      </c>
      <c r="J77" s="3">
        <f>IF(G77="","",IF(COUNTIF($G$5:G77,G77)&lt;=COUNTIF($C$5:$C$504,G77),"matched","NOT on statement"))</f>
        <v>0</v>
      </c>
    </row>
    <row r="78" spans="1:10">
      <c r="A78" s="5"/>
      <c r="B78" s="4"/>
      <c r="C78" s="4"/>
      <c r="E78" s="5"/>
      <c r="F78" s="4"/>
      <c r="G78" s="4"/>
      <c r="I78" s="3">
        <f>IF(C78="","",IF(COUNTIF($C$5:C78,C78)&lt;=COUNTIF($G$5:$G$504,C78),"matched","NOT in ledger"))</f>
        <v>0</v>
      </c>
      <c r="J78" s="3">
        <f>IF(G78="","",IF(COUNTIF($G$5:G78,G78)&lt;=COUNTIF($C$5:$C$504,G78),"matched","NOT on statement"))</f>
        <v>0</v>
      </c>
    </row>
    <row r="79" spans="1:10">
      <c r="A79" s="5"/>
      <c r="B79" s="4"/>
      <c r="C79" s="4"/>
      <c r="E79" s="5"/>
      <c r="F79" s="4"/>
      <c r="G79" s="4"/>
      <c r="I79" s="3">
        <f>IF(C79="","",IF(COUNTIF($C$5:C79,C79)&lt;=COUNTIF($G$5:$G$504,C79),"matched","NOT in ledger"))</f>
        <v>0</v>
      </c>
      <c r="J79" s="3">
        <f>IF(G79="","",IF(COUNTIF($G$5:G79,G79)&lt;=COUNTIF($C$5:$C$504,G79),"matched","NOT on statement"))</f>
        <v>0</v>
      </c>
    </row>
    <row r="80" spans="1:10">
      <c r="A80" s="5"/>
      <c r="B80" s="4"/>
      <c r="C80" s="4"/>
      <c r="E80" s="5"/>
      <c r="F80" s="4"/>
      <c r="G80" s="4"/>
      <c r="I80" s="3">
        <f>IF(C80="","",IF(COUNTIF($C$5:C80,C80)&lt;=COUNTIF($G$5:$G$504,C80),"matched","NOT in ledger"))</f>
        <v>0</v>
      </c>
      <c r="J80" s="3">
        <f>IF(G80="","",IF(COUNTIF($G$5:G80,G80)&lt;=COUNTIF($C$5:$C$504,G80),"matched","NOT on statement"))</f>
        <v>0</v>
      </c>
    </row>
    <row r="81" spans="1:10">
      <c r="A81" s="5"/>
      <c r="B81" s="4"/>
      <c r="C81" s="4"/>
      <c r="E81" s="5"/>
      <c r="F81" s="4"/>
      <c r="G81" s="4"/>
      <c r="I81" s="3">
        <f>IF(C81="","",IF(COUNTIF($C$5:C81,C81)&lt;=COUNTIF($G$5:$G$504,C81),"matched","NOT in ledger"))</f>
        <v>0</v>
      </c>
      <c r="J81" s="3">
        <f>IF(G81="","",IF(COUNTIF($G$5:G81,G81)&lt;=COUNTIF($C$5:$C$504,G81),"matched","NOT on statement"))</f>
        <v>0</v>
      </c>
    </row>
    <row r="82" spans="1:10">
      <c r="A82" s="5"/>
      <c r="B82" s="4"/>
      <c r="C82" s="4"/>
      <c r="E82" s="5"/>
      <c r="F82" s="4"/>
      <c r="G82" s="4"/>
      <c r="I82" s="3">
        <f>IF(C82="","",IF(COUNTIF($C$5:C82,C82)&lt;=COUNTIF($G$5:$G$504,C82),"matched","NOT in ledger"))</f>
        <v>0</v>
      </c>
      <c r="J82" s="3">
        <f>IF(G82="","",IF(COUNTIF($G$5:G82,G82)&lt;=COUNTIF($C$5:$C$504,G82),"matched","NOT on statement"))</f>
        <v>0</v>
      </c>
    </row>
    <row r="83" spans="1:10">
      <c r="A83" s="5"/>
      <c r="B83" s="4"/>
      <c r="C83" s="4"/>
      <c r="E83" s="5"/>
      <c r="F83" s="4"/>
      <c r="G83" s="4"/>
      <c r="I83" s="3">
        <f>IF(C83="","",IF(COUNTIF($C$5:C83,C83)&lt;=COUNTIF($G$5:$G$504,C83),"matched","NOT in ledger"))</f>
        <v>0</v>
      </c>
      <c r="J83" s="3">
        <f>IF(G83="","",IF(COUNTIF($G$5:G83,G83)&lt;=COUNTIF($C$5:$C$504,G83),"matched","NOT on statement"))</f>
        <v>0</v>
      </c>
    </row>
    <row r="84" spans="1:10">
      <c r="A84" s="5"/>
      <c r="B84" s="4"/>
      <c r="C84" s="4"/>
      <c r="E84" s="5"/>
      <c r="F84" s="4"/>
      <c r="G84" s="4"/>
      <c r="I84" s="3">
        <f>IF(C84="","",IF(COUNTIF($C$5:C84,C84)&lt;=COUNTIF($G$5:$G$504,C84),"matched","NOT in ledger"))</f>
        <v>0</v>
      </c>
      <c r="J84" s="3">
        <f>IF(G84="","",IF(COUNTIF($G$5:G84,G84)&lt;=COUNTIF($C$5:$C$504,G84),"matched","NOT on statement"))</f>
        <v>0</v>
      </c>
    </row>
    <row r="85" spans="1:10">
      <c r="A85" s="5"/>
      <c r="B85" s="4"/>
      <c r="C85" s="4"/>
      <c r="E85" s="5"/>
      <c r="F85" s="4"/>
      <c r="G85" s="4"/>
      <c r="I85" s="3">
        <f>IF(C85="","",IF(COUNTIF($C$5:C85,C85)&lt;=COUNTIF($G$5:$G$504,C85),"matched","NOT in ledger"))</f>
        <v>0</v>
      </c>
      <c r="J85" s="3">
        <f>IF(G85="","",IF(COUNTIF($G$5:G85,G85)&lt;=COUNTIF($C$5:$C$504,G85),"matched","NOT on statement"))</f>
        <v>0</v>
      </c>
    </row>
    <row r="86" spans="1:10">
      <c r="A86" s="5"/>
      <c r="B86" s="4"/>
      <c r="C86" s="4"/>
      <c r="E86" s="5"/>
      <c r="F86" s="4"/>
      <c r="G86" s="4"/>
      <c r="I86" s="3">
        <f>IF(C86="","",IF(COUNTIF($C$5:C86,C86)&lt;=COUNTIF($G$5:$G$504,C86),"matched","NOT in ledger"))</f>
        <v>0</v>
      </c>
      <c r="J86" s="3">
        <f>IF(G86="","",IF(COUNTIF($G$5:G86,G86)&lt;=COUNTIF($C$5:$C$504,G86),"matched","NOT on statement"))</f>
        <v>0</v>
      </c>
    </row>
    <row r="87" spans="1:10">
      <c r="A87" s="5"/>
      <c r="B87" s="4"/>
      <c r="C87" s="4"/>
      <c r="E87" s="5"/>
      <c r="F87" s="4"/>
      <c r="G87" s="4"/>
      <c r="I87" s="3">
        <f>IF(C87="","",IF(COUNTIF($C$5:C87,C87)&lt;=COUNTIF($G$5:$G$504,C87),"matched","NOT in ledger"))</f>
        <v>0</v>
      </c>
      <c r="J87" s="3">
        <f>IF(G87="","",IF(COUNTIF($G$5:G87,G87)&lt;=COUNTIF($C$5:$C$504,G87),"matched","NOT on statement"))</f>
        <v>0</v>
      </c>
    </row>
    <row r="88" spans="1:10">
      <c r="A88" s="5"/>
      <c r="B88" s="4"/>
      <c r="C88" s="4"/>
      <c r="E88" s="5"/>
      <c r="F88" s="4"/>
      <c r="G88" s="4"/>
      <c r="I88" s="3">
        <f>IF(C88="","",IF(COUNTIF($C$5:C88,C88)&lt;=COUNTIF($G$5:$G$504,C88),"matched","NOT in ledger"))</f>
        <v>0</v>
      </c>
      <c r="J88" s="3">
        <f>IF(G88="","",IF(COUNTIF($G$5:G88,G88)&lt;=COUNTIF($C$5:$C$504,G88),"matched","NOT on statement"))</f>
        <v>0</v>
      </c>
    </row>
    <row r="89" spans="1:10">
      <c r="A89" s="5"/>
      <c r="B89" s="4"/>
      <c r="C89" s="4"/>
      <c r="E89" s="5"/>
      <c r="F89" s="4"/>
      <c r="G89" s="4"/>
      <c r="I89" s="3">
        <f>IF(C89="","",IF(COUNTIF($C$5:C89,C89)&lt;=COUNTIF($G$5:$G$504,C89),"matched","NOT in ledger"))</f>
        <v>0</v>
      </c>
      <c r="J89" s="3">
        <f>IF(G89="","",IF(COUNTIF($G$5:G89,G89)&lt;=COUNTIF($C$5:$C$504,G89),"matched","NOT on statement"))</f>
        <v>0</v>
      </c>
    </row>
    <row r="90" spans="1:10">
      <c r="A90" s="5"/>
      <c r="B90" s="4"/>
      <c r="C90" s="4"/>
      <c r="E90" s="5"/>
      <c r="F90" s="4"/>
      <c r="G90" s="4"/>
      <c r="I90" s="3">
        <f>IF(C90="","",IF(COUNTIF($C$5:C90,C90)&lt;=COUNTIF($G$5:$G$504,C90),"matched","NOT in ledger"))</f>
        <v>0</v>
      </c>
      <c r="J90" s="3">
        <f>IF(G90="","",IF(COUNTIF($G$5:G90,G90)&lt;=COUNTIF($C$5:$C$504,G90),"matched","NOT on statement"))</f>
        <v>0</v>
      </c>
    </row>
    <row r="91" spans="1:10">
      <c r="A91" s="5"/>
      <c r="B91" s="4"/>
      <c r="C91" s="4"/>
      <c r="E91" s="5"/>
      <c r="F91" s="4"/>
      <c r="G91" s="4"/>
      <c r="I91" s="3">
        <f>IF(C91="","",IF(COUNTIF($C$5:C91,C91)&lt;=COUNTIF($G$5:$G$504,C91),"matched","NOT in ledger"))</f>
        <v>0</v>
      </c>
      <c r="J91" s="3">
        <f>IF(G91="","",IF(COUNTIF($G$5:G91,G91)&lt;=COUNTIF($C$5:$C$504,G91),"matched","NOT on statement"))</f>
        <v>0</v>
      </c>
    </row>
    <row r="92" spans="1:10">
      <c r="A92" s="5"/>
      <c r="B92" s="4"/>
      <c r="C92" s="4"/>
      <c r="E92" s="5"/>
      <c r="F92" s="4"/>
      <c r="G92" s="4"/>
      <c r="I92" s="3">
        <f>IF(C92="","",IF(COUNTIF($C$5:C92,C92)&lt;=COUNTIF($G$5:$G$504,C92),"matched","NOT in ledger"))</f>
        <v>0</v>
      </c>
      <c r="J92" s="3">
        <f>IF(G92="","",IF(COUNTIF($G$5:G92,G92)&lt;=COUNTIF($C$5:$C$504,G92),"matched","NOT on statement"))</f>
        <v>0</v>
      </c>
    </row>
    <row r="93" spans="1:10">
      <c r="A93" s="5"/>
      <c r="B93" s="4"/>
      <c r="C93" s="4"/>
      <c r="E93" s="5"/>
      <c r="F93" s="4"/>
      <c r="G93" s="4"/>
      <c r="I93" s="3">
        <f>IF(C93="","",IF(COUNTIF($C$5:C93,C93)&lt;=COUNTIF($G$5:$G$504,C93),"matched","NOT in ledger"))</f>
        <v>0</v>
      </c>
      <c r="J93" s="3">
        <f>IF(G93="","",IF(COUNTIF($G$5:G93,G93)&lt;=COUNTIF($C$5:$C$504,G93),"matched","NOT on statement"))</f>
        <v>0</v>
      </c>
    </row>
    <row r="94" spans="1:10">
      <c r="A94" s="5"/>
      <c r="B94" s="4"/>
      <c r="C94" s="4"/>
      <c r="E94" s="5"/>
      <c r="F94" s="4"/>
      <c r="G94" s="4"/>
      <c r="I94" s="3">
        <f>IF(C94="","",IF(COUNTIF($C$5:C94,C94)&lt;=COUNTIF($G$5:$G$504,C94),"matched","NOT in ledger"))</f>
        <v>0</v>
      </c>
      <c r="J94" s="3">
        <f>IF(G94="","",IF(COUNTIF($G$5:G94,G94)&lt;=COUNTIF($C$5:$C$504,G94),"matched","NOT on statement"))</f>
        <v>0</v>
      </c>
    </row>
    <row r="95" spans="1:10">
      <c r="A95" s="5"/>
      <c r="B95" s="4"/>
      <c r="C95" s="4"/>
      <c r="E95" s="5"/>
      <c r="F95" s="4"/>
      <c r="G95" s="4"/>
      <c r="I95" s="3">
        <f>IF(C95="","",IF(COUNTIF($C$5:C95,C95)&lt;=COUNTIF($G$5:$G$504,C95),"matched","NOT in ledger"))</f>
        <v>0</v>
      </c>
      <c r="J95" s="3">
        <f>IF(G95="","",IF(COUNTIF($G$5:G95,G95)&lt;=COUNTIF($C$5:$C$504,G95),"matched","NOT on statement"))</f>
        <v>0</v>
      </c>
    </row>
    <row r="96" spans="1:10">
      <c r="A96" s="5"/>
      <c r="B96" s="4"/>
      <c r="C96" s="4"/>
      <c r="E96" s="5"/>
      <c r="F96" s="4"/>
      <c r="G96" s="4"/>
      <c r="I96" s="3">
        <f>IF(C96="","",IF(COUNTIF($C$5:C96,C96)&lt;=COUNTIF($G$5:$G$504,C96),"matched","NOT in ledger"))</f>
        <v>0</v>
      </c>
      <c r="J96" s="3">
        <f>IF(G96="","",IF(COUNTIF($G$5:G96,G96)&lt;=COUNTIF($C$5:$C$504,G96),"matched","NOT on statement"))</f>
        <v>0</v>
      </c>
    </row>
    <row r="97" spans="1:10">
      <c r="A97" s="5"/>
      <c r="B97" s="4"/>
      <c r="C97" s="4"/>
      <c r="E97" s="5"/>
      <c r="F97" s="4"/>
      <c r="G97" s="4"/>
      <c r="I97" s="3">
        <f>IF(C97="","",IF(COUNTIF($C$5:C97,C97)&lt;=COUNTIF($G$5:$G$504,C97),"matched","NOT in ledger"))</f>
        <v>0</v>
      </c>
      <c r="J97" s="3">
        <f>IF(G97="","",IF(COUNTIF($G$5:G97,G97)&lt;=COUNTIF($C$5:$C$504,G97),"matched","NOT on statement"))</f>
        <v>0</v>
      </c>
    </row>
    <row r="98" spans="1:10">
      <c r="A98" s="5"/>
      <c r="B98" s="4"/>
      <c r="C98" s="4"/>
      <c r="E98" s="5"/>
      <c r="F98" s="4"/>
      <c r="G98" s="4"/>
      <c r="I98" s="3">
        <f>IF(C98="","",IF(COUNTIF($C$5:C98,C98)&lt;=COUNTIF($G$5:$G$504,C98),"matched","NOT in ledger"))</f>
        <v>0</v>
      </c>
      <c r="J98" s="3">
        <f>IF(G98="","",IF(COUNTIF($G$5:G98,G98)&lt;=COUNTIF($C$5:$C$504,G98),"matched","NOT on statement"))</f>
        <v>0</v>
      </c>
    </row>
    <row r="99" spans="1:10">
      <c r="A99" s="5"/>
      <c r="B99" s="4"/>
      <c r="C99" s="4"/>
      <c r="E99" s="5"/>
      <c r="F99" s="4"/>
      <c r="G99" s="4"/>
      <c r="I99" s="3">
        <f>IF(C99="","",IF(COUNTIF($C$5:C99,C99)&lt;=COUNTIF($G$5:$G$504,C99),"matched","NOT in ledger"))</f>
        <v>0</v>
      </c>
      <c r="J99" s="3">
        <f>IF(G99="","",IF(COUNTIF($G$5:G99,G99)&lt;=COUNTIF($C$5:$C$504,G99),"matched","NOT on statement"))</f>
        <v>0</v>
      </c>
    </row>
    <row r="100" spans="1:10">
      <c r="A100" s="5"/>
      <c r="B100" s="4"/>
      <c r="C100" s="4"/>
      <c r="E100" s="5"/>
      <c r="F100" s="4"/>
      <c r="G100" s="4"/>
      <c r="I100" s="3">
        <f>IF(C100="","",IF(COUNTIF($C$5:C100,C100)&lt;=COUNTIF($G$5:$G$504,C100),"matched","NOT in ledger"))</f>
        <v>0</v>
      </c>
      <c r="J100" s="3">
        <f>IF(G100="","",IF(COUNTIF($G$5:G100,G100)&lt;=COUNTIF($C$5:$C$504,G100),"matched","NOT on statement"))</f>
        <v>0</v>
      </c>
    </row>
    <row r="101" spans="1:10">
      <c r="A101" s="5"/>
      <c r="B101" s="4"/>
      <c r="C101" s="4"/>
      <c r="E101" s="5"/>
      <c r="F101" s="4"/>
      <c r="G101" s="4"/>
      <c r="I101" s="3">
        <f>IF(C101="","",IF(COUNTIF($C$5:C101,C101)&lt;=COUNTIF($G$5:$G$504,C101),"matched","NOT in ledger"))</f>
        <v>0</v>
      </c>
      <c r="J101" s="3">
        <f>IF(G101="","",IF(COUNTIF($G$5:G101,G101)&lt;=COUNTIF($C$5:$C$504,G101),"matched","NOT on statement"))</f>
        <v>0</v>
      </c>
    </row>
    <row r="102" spans="1:10">
      <c r="A102" s="5"/>
      <c r="B102" s="4"/>
      <c r="C102" s="4"/>
      <c r="E102" s="5"/>
      <c r="F102" s="4"/>
      <c r="G102" s="4"/>
      <c r="I102" s="3">
        <f>IF(C102="","",IF(COUNTIF($C$5:C102,C102)&lt;=COUNTIF($G$5:$G$504,C102),"matched","NOT in ledger"))</f>
        <v>0</v>
      </c>
      <c r="J102" s="3">
        <f>IF(G102="","",IF(COUNTIF($G$5:G102,G102)&lt;=COUNTIF($C$5:$C$504,G102),"matched","NOT on statement"))</f>
        <v>0</v>
      </c>
    </row>
    <row r="103" spans="1:10">
      <c r="A103" s="5"/>
      <c r="B103" s="4"/>
      <c r="C103" s="4"/>
      <c r="E103" s="5"/>
      <c r="F103" s="4"/>
      <c r="G103" s="4"/>
      <c r="I103" s="3">
        <f>IF(C103="","",IF(COUNTIF($C$5:C103,C103)&lt;=COUNTIF($G$5:$G$504,C103),"matched","NOT in ledger"))</f>
        <v>0</v>
      </c>
      <c r="J103" s="3">
        <f>IF(G103="","",IF(COUNTIF($G$5:G103,G103)&lt;=COUNTIF($C$5:$C$504,G103),"matched","NOT on statement"))</f>
        <v>0</v>
      </c>
    </row>
    <row r="104" spans="1:10">
      <c r="A104" s="5"/>
      <c r="B104" s="4"/>
      <c r="C104" s="4"/>
      <c r="E104" s="5"/>
      <c r="F104" s="4"/>
      <c r="G104" s="4"/>
      <c r="I104" s="3">
        <f>IF(C104="","",IF(COUNTIF($C$5:C104,C104)&lt;=COUNTIF($G$5:$G$504,C104),"matched","NOT in ledger"))</f>
        <v>0</v>
      </c>
      <c r="J104" s="3">
        <f>IF(G104="","",IF(COUNTIF($G$5:G104,G104)&lt;=COUNTIF($C$5:$C$504,G104),"matched","NOT on statement"))</f>
        <v>0</v>
      </c>
    </row>
    <row r="105" spans="1:10">
      <c r="A105" s="5"/>
      <c r="B105" s="4"/>
      <c r="C105" s="4"/>
      <c r="E105" s="5"/>
      <c r="F105" s="4"/>
      <c r="G105" s="4"/>
      <c r="I105" s="3">
        <f>IF(C105="","",IF(COUNTIF($C$5:C105,C105)&lt;=COUNTIF($G$5:$G$504,C105),"matched","NOT in ledger"))</f>
        <v>0</v>
      </c>
      <c r="J105" s="3">
        <f>IF(G105="","",IF(COUNTIF($G$5:G105,G105)&lt;=COUNTIF($C$5:$C$504,G105),"matched","NOT on statement"))</f>
        <v>0</v>
      </c>
    </row>
    <row r="106" spans="1:10">
      <c r="A106" s="5"/>
      <c r="B106" s="4"/>
      <c r="C106" s="4"/>
      <c r="E106" s="5"/>
      <c r="F106" s="4"/>
      <c r="G106" s="4"/>
      <c r="I106" s="3">
        <f>IF(C106="","",IF(COUNTIF($C$5:C106,C106)&lt;=COUNTIF($G$5:$G$504,C106),"matched","NOT in ledger"))</f>
        <v>0</v>
      </c>
      <c r="J106" s="3">
        <f>IF(G106="","",IF(COUNTIF($G$5:G106,G106)&lt;=COUNTIF($C$5:$C$504,G106),"matched","NOT on statement"))</f>
        <v>0</v>
      </c>
    </row>
    <row r="107" spans="1:10">
      <c r="A107" s="5"/>
      <c r="B107" s="4"/>
      <c r="C107" s="4"/>
      <c r="E107" s="5"/>
      <c r="F107" s="4"/>
      <c r="G107" s="4"/>
      <c r="I107" s="3">
        <f>IF(C107="","",IF(COUNTIF($C$5:C107,C107)&lt;=COUNTIF($G$5:$G$504,C107),"matched","NOT in ledger"))</f>
        <v>0</v>
      </c>
      <c r="J107" s="3">
        <f>IF(G107="","",IF(COUNTIF($G$5:G107,G107)&lt;=COUNTIF($C$5:$C$504,G107),"matched","NOT on statement"))</f>
        <v>0</v>
      </c>
    </row>
    <row r="108" spans="1:10">
      <c r="A108" s="5"/>
      <c r="B108" s="4"/>
      <c r="C108" s="4"/>
      <c r="E108" s="5"/>
      <c r="F108" s="4"/>
      <c r="G108" s="4"/>
      <c r="I108" s="3">
        <f>IF(C108="","",IF(COUNTIF($C$5:C108,C108)&lt;=COUNTIF($G$5:$G$504,C108),"matched","NOT in ledger"))</f>
        <v>0</v>
      </c>
      <c r="J108" s="3">
        <f>IF(G108="","",IF(COUNTIF($G$5:G108,G108)&lt;=COUNTIF($C$5:$C$504,G108),"matched","NOT on statement"))</f>
        <v>0</v>
      </c>
    </row>
    <row r="109" spans="1:10">
      <c r="A109" s="5"/>
      <c r="B109" s="4"/>
      <c r="C109" s="4"/>
      <c r="E109" s="5"/>
      <c r="F109" s="4"/>
      <c r="G109" s="4"/>
      <c r="I109" s="3">
        <f>IF(C109="","",IF(COUNTIF($C$5:C109,C109)&lt;=COUNTIF($G$5:$G$504,C109),"matched","NOT in ledger"))</f>
        <v>0</v>
      </c>
      <c r="J109" s="3">
        <f>IF(G109="","",IF(COUNTIF($G$5:G109,G109)&lt;=COUNTIF($C$5:$C$504,G109),"matched","NOT on statement"))</f>
        <v>0</v>
      </c>
    </row>
    <row r="110" spans="1:10">
      <c r="A110" s="5"/>
      <c r="B110" s="4"/>
      <c r="C110" s="4"/>
      <c r="E110" s="5"/>
      <c r="F110" s="4"/>
      <c r="G110" s="4"/>
      <c r="I110" s="3">
        <f>IF(C110="","",IF(COUNTIF($C$5:C110,C110)&lt;=COUNTIF($G$5:$G$504,C110),"matched","NOT in ledger"))</f>
        <v>0</v>
      </c>
      <c r="J110" s="3">
        <f>IF(G110="","",IF(COUNTIF($G$5:G110,G110)&lt;=COUNTIF($C$5:$C$504,G110),"matched","NOT on statement"))</f>
        <v>0</v>
      </c>
    </row>
    <row r="111" spans="1:10">
      <c r="A111" s="5"/>
      <c r="B111" s="4"/>
      <c r="C111" s="4"/>
      <c r="E111" s="5"/>
      <c r="F111" s="4"/>
      <c r="G111" s="4"/>
      <c r="I111" s="3">
        <f>IF(C111="","",IF(COUNTIF($C$5:C111,C111)&lt;=COUNTIF($G$5:$G$504,C111),"matched","NOT in ledger"))</f>
        <v>0</v>
      </c>
      <c r="J111" s="3">
        <f>IF(G111="","",IF(COUNTIF($G$5:G111,G111)&lt;=COUNTIF($C$5:$C$504,G111),"matched","NOT on statement"))</f>
        <v>0</v>
      </c>
    </row>
    <row r="112" spans="1:10">
      <c r="A112" s="5"/>
      <c r="B112" s="4"/>
      <c r="C112" s="4"/>
      <c r="E112" s="5"/>
      <c r="F112" s="4"/>
      <c r="G112" s="4"/>
      <c r="I112" s="3">
        <f>IF(C112="","",IF(COUNTIF($C$5:C112,C112)&lt;=COUNTIF($G$5:$G$504,C112),"matched","NOT in ledger"))</f>
        <v>0</v>
      </c>
      <c r="J112" s="3">
        <f>IF(G112="","",IF(COUNTIF($G$5:G112,G112)&lt;=COUNTIF($C$5:$C$504,G112),"matched","NOT on statement"))</f>
        <v>0</v>
      </c>
    </row>
    <row r="113" spans="1:10">
      <c r="A113" s="5"/>
      <c r="B113" s="4"/>
      <c r="C113" s="4"/>
      <c r="E113" s="5"/>
      <c r="F113" s="4"/>
      <c r="G113" s="4"/>
      <c r="I113" s="3">
        <f>IF(C113="","",IF(COUNTIF($C$5:C113,C113)&lt;=COUNTIF($G$5:$G$504,C113),"matched","NOT in ledger"))</f>
        <v>0</v>
      </c>
      <c r="J113" s="3">
        <f>IF(G113="","",IF(COUNTIF($G$5:G113,G113)&lt;=COUNTIF($C$5:$C$504,G113),"matched","NOT on statement"))</f>
        <v>0</v>
      </c>
    </row>
    <row r="114" spans="1:10">
      <c r="A114" s="5"/>
      <c r="B114" s="4"/>
      <c r="C114" s="4"/>
      <c r="E114" s="5"/>
      <c r="F114" s="4"/>
      <c r="G114" s="4"/>
      <c r="I114" s="3">
        <f>IF(C114="","",IF(COUNTIF($C$5:C114,C114)&lt;=COUNTIF($G$5:$G$504,C114),"matched","NOT in ledger"))</f>
        <v>0</v>
      </c>
      <c r="J114" s="3">
        <f>IF(G114="","",IF(COUNTIF($G$5:G114,G114)&lt;=COUNTIF($C$5:$C$504,G114),"matched","NOT on statement"))</f>
        <v>0</v>
      </c>
    </row>
    <row r="115" spans="1:10">
      <c r="A115" s="5"/>
      <c r="B115" s="4"/>
      <c r="C115" s="4"/>
      <c r="E115" s="5"/>
      <c r="F115" s="4"/>
      <c r="G115" s="4"/>
      <c r="I115" s="3">
        <f>IF(C115="","",IF(COUNTIF($C$5:C115,C115)&lt;=COUNTIF($G$5:$G$504,C115),"matched","NOT in ledger"))</f>
        <v>0</v>
      </c>
      <c r="J115" s="3">
        <f>IF(G115="","",IF(COUNTIF($G$5:G115,G115)&lt;=COUNTIF($C$5:$C$504,G115),"matched","NOT on statement"))</f>
        <v>0</v>
      </c>
    </row>
    <row r="116" spans="1:10">
      <c r="A116" s="5"/>
      <c r="B116" s="4"/>
      <c r="C116" s="4"/>
      <c r="E116" s="5"/>
      <c r="F116" s="4"/>
      <c r="G116" s="4"/>
      <c r="I116" s="3">
        <f>IF(C116="","",IF(COUNTIF($C$5:C116,C116)&lt;=COUNTIF($G$5:$G$504,C116),"matched","NOT in ledger"))</f>
        <v>0</v>
      </c>
      <c r="J116" s="3">
        <f>IF(G116="","",IF(COUNTIF($G$5:G116,G116)&lt;=COUNTIF($C$5:$C$504,G116),"matched","NOT on statement"))</f>
        <v>0</v>
      </c>
    </row>
    <row r="117" spans="1:10">
      <c r="A117" s="5"/>
      <c r="B117" s="4"/>
      <c r="C117" s="4"/>
      <c r="E117" s="5"/>
      <c r="F117" s="4"/>
      <c r="G117" s="4"/>
      <c r="I117" s="3">
        <f>IF(C117="","",IF(COUNTIF($C$5:C117,C117)&lt;=COUNTIF($G$5:$G$504,C117),"matched","NOT in ledger"))</f>
        <v>0</v>
      </c>
      <c r="J117" s="3">
        <f>IF(G117="","",IF(COUNTIF($G$5:G117,G117)&lt;=COUNTIF($C$5:$C$504,G117),"matched","NOT on statement"))</f>
        <v>0</v>
      </c>
    </row>
    <row r="118" spans="1:10">
      <c r="A118" s="5"/>
      <c r="B118" s="4"/>
      <c r="C118" s="4"/>
      <c r="E118" s="5"/>
      <c r="F118" s="4"/>
      <c r="G118" s="4"/>
      <c r="I118" s="3">
        <f>IF(C118="","",IF(COUNTIF($C$5:C118,C118)&lt;=COUNTIF($G$5:$G$504,C118),"matched","NOT in ledger"))</f>
        <v>0</v>
      </c>
      <c r="J118" s="3">
        <f>IF(G118="","",IF(COUNTIF($G$5:G118,G118)&lt;=COUNTIF($C$5:$C$504,G118),"matched","NOT on statement"))</f>
        <v>0</v>
      </c>
    </row>
    <row r="119" spans="1:10">
      <c r="A119" s="5"/>
      <c r="B119" s="4"/>
      <c r="C119" s="4"/>
      <c r="E119" s="5"/>
      <c r="F119" s="4"/>
      <c r="G119" s="4"/>
      <c r="I119" s="3">
        <f>IF(C119="","",IF(COUNTIF($C$5:C119,C119)&lt;=COUNTIF($G$5:$G$504,C119),"matched","NOT in ledger"))</f>
        <v>0</v>
      </c>
      <c r="J119" s="3">
        <f>IF(G119="","",IF(COUNTIF($G$5:G119,G119)&lt;=COUNTIF($C$5:$C$504,G119),"matched","NOT on statement"))</f>
        <v>0</v>
      </c>
    </row>
    <row r="120" spans="1:10">
      <c r="A120" s="5"/>
      <c r="B120" s="4"/>
      <c r="C120" s="4"/>
      <c r="E120" s="5"/>
      <c r="F120" s="4"/>
      <c r="G120" s="4"/>
      <c r="I120" s="3">
        <f>IF(C120="","",IF(COUNTIF($C$5:C120,C120)&lt;=COUNTIF($G$5:$G$504,C120),"matched","NOT in ledger"))</f>
        <v>0</v>
      </c>
      <c r="J120" s="3">
        <f>IF(G120="","",IF(COUNTIF($G$5:G120,G120)&lt;=COUNTIF($C$5:$C$504,G120),"matched","NOT on statement"))</f>
        <v>0</v>
      </c>
    </row>
    <row r="121" spans="1:10">
      <c r="A121" s="5"/>
      <c r="B121" s="4"/>
      <c r="C121" s="4"/>
      <c r="E121" s="5"/>
      <c r="F121" s="4"/>
      <c r="G121" s="4"/>
      <c r="I121" s="3">
        <f>IF(C121="","",IF(COUNTIF($C$5:C121,C121)&lt;=COUNTIF($G$5:$G$504,C121),"matched","NOT in ledger"))</f>
        <v>0</v>
      </c>
      <c r="J121" s="3">
        <f>IF(G121="","",IF(COUNTIF($G$5:G121,G121)&lt;=COUNTIF($C$5:$C$504,G121),"matched","NOT on statement"))</f>
        <v>0</v>
      </c>
    </row>
    <row r="122" spans="1:10">
      <c r="A122" s="5"/>
      <c r="B122" s="4"/>
      <c r="C122" s="4"/>
      <c r="E122" s="5"/>
      <c r="F122" s="4"/>
      <c r="G122" s="4"/>
      <c r="I122" s="3">
        <f>IF(C122="","",IF(COUNTIF($C$5:C122,C122)&lt;=COUNTIF($G$5:$G$504,C122),"matched","NOT in ledger"))</f>
        <v>0</v>
      </c>
      <c r="J122" s="3">
        <f>IF(G122="","",IF(COUNTIF($G$5:G122,G122)&lt;=COUNTIF($C$5:$C$504,G122),"matched","NOT on statement"))</f>
        <v>0</v>
      </c>
    </row>
    <row r="123" spans="1:10">
      <c r="A123" s="5"/>
      <c r="B123" s="4"/>
      <c r="C123" s="4"/>
      <c r="E123" s="5"/>
      <c r="F123" s="4"/>
      <c r="G123" s="4"/>
      <c r="I123" s="3">
        <f>IF(C123="","",IF(COUNTIF($C$5:C123,C123)&lt;=COUNTIF($G$5:$G$504,C123),"matched","NOT in ledger"))</f>
        <v>0</v>
      </c>
      <c r="J123" s="3">
        <f>IF(G123="","",IF(COUNTIF($G$5:G123,G123)&lt;=COUNTIF($C$5:$C$504,G123),"matched","NOT on statement"))</f>
        <v>0</v>
      </c>
    </row>
    <row r="124" spans="1:10">
      <c r="A124" s="5"/>
      <c r="B124" s="4"/>
      <c r="C124" s="4"/>
      <c r="E124" s="5"/>
      <c r="F124" s="4"/>
      <c r="G124" s="4"/>
      <c r="I124" s="3">
        <f>IF(C124="","",IF(COUNTIF($C$5:C124,C124)&lt;=COUNTIF($G$5:$G$504,C124),"matched","NOT in ledger"))</f>
        <v>0</v>
      </c>
      <c r="J124" s="3">
        <f>IF(G124="","",IF(COUNTIF($G$5:G124,G124)&lt;=COUNTIF($C$5:$C$504,G124),"matched","NOT on statement"))</f>
        <v>0</v>
      </c>
    </row>
    <row r="125" spans="1:10">
      <c r="A125" s="5"/>
      <c r="B125" s="4"/>
      <c r="C125" s="4"/>
      <c r="E125" s="5"/>
      <c r="F125" s="4"/>
      <c r="G125" s="4"/>
      <c r="I125" s="3">
        <f>IF(C125="","",IF(COUNTIF($C$5:C125,C125)&lt;=COUNTIF($G$5:$G$504,C125),"matched","NOT in ledger"))</f>
        <v>0</v>
      </c>
      <c r="J125" s="3">
        <f>IF(G125="","",IF(COUNTIF($G$5:G125,G125)&lt;=COUNTIF($C$5:$C$504,G125),"matched","NOT on statement"))</f>
        <v>0</v>
      </c>
    </row>
    <row r="126" spans="1:10">
      <c r="A126" s="5"/>
      <c r="B126" s="4"/>
      <c r="C126" s="4"/>
      <c r="E126" s="5"/>
      <c r="F126" s="4"/>
      <c r="G126" s="4"/>
      <c r="I126" s="3">
        <f>IF(C126="","",IF(COUNTIF($C$5:C126,C126)&lt;=COUNTIF($G$5:$G$504,C126),"matched","NOT in ledger"))</f>
        <v>0</v>
      </c>
      <c r="J126" s="3">
        <f>IF(G126="","",IF(COUNTIF($G$5:G126,G126)&lt;=COUNTIF($C$5:$C$504,G126),"matched","NOT on statement"))</f>
        <v>0</v>
      </c>
    </row>
    <row r="127" spans="1:10">
      <c r="A127" s="5"/>
      <c r="B127" s="4"/>
      <c r="C127" s="4"/>
      <c r="E127" s="5"/>
      <c r="F127" s="4"/>
      <c r="G127" s="4"/>
      <c r="I127" s="3">
        <f>IF(C127="","",IF(COUNTIF($C$5:C127,C127)&lt;=COUNTIF($G$5:$G$504,C127),"matched","NOT in ledger"))</f>
        <v>0</v>
      </c>
      <c r="J127" s="3">
        <f>IF(G127="","",IF(COUNTIF($G$5:G127,G127)&lt;=COUNTIF($C$5:$C$504,G127),"matched","NOT on statement"))</f>
        <v>0</v>
      </c>
    </row>
    <row r="128" spans="1:10">
      <c r="A128" s="5"/>
      <c r="B128" s="4"/>
      <c r="C128" s="4"/>
      <c r="E128" s="5"/>
      <c r="F128" s="4"/>
      <c r="G128" s="4"/>
      <c r="I128" s="3">
        <f>IF(C128="","",IF(COUNTIF($C$5:C128,C128)&lt;=COUNTIF($G$5:$G$504,C128),"matched","NOT in ledger"))</f>
        <v>0</v>
      </c>
      <c r="J128" s="3">
        <f>IF(G128="","",IF(COUNTIF($G$5:G128,G128)&lt;=COUNTIF($C$5:$C$504,G128),"matched","NOT on statement"))</f>
        <v>0</v>
      </c>
    </row>
    <row r="129" spans="1:10">
      <c r="A129" s="5"/>
      <c r="B129" s="4"/>
      <c r="C129" s="4"/>
      <c r="E129" s="5"/>
      <c r="F129" s="4"/>
      <c r="G129" s="4"/>
      <c r="I129" s="3">
        <f>IF(C129="","",IF(COUNTIF($C$5:C129,C129)&lt;=COUNTIF($G$5:$G$504,C129),"matched","NOT in ledger"))</f>
        <v>0</v>
      </c>
      <c r="J129" s="3">
        <f>IF(G129="","",IF(COUNTIF($G$5:G129,G129)&lt;=COUNTIF($C$5:$C$504,G129),"matched","NOT on statement"))</f>
        <v>0</v>
      </c>
    </row>
    <row r="130" spans="1:10">
      <c r="A130" s="5"/>
      <c r="B130" s="4"/>
      <c r="C130" s="4"/>
      <c r="E130" s="5"/>
      <c r="F130" s="4"/>
      <c r="G130" s="4"/>
      <c r="I130" s="3">
        <f>IF(C130="","",IF(COUNTIF($C$5:C130,C130)&lt;=COUNTIF($G$5:$G$504,C130),"matched","NOT in ledger"))</f>
        <v>0</v>
      </c>
      <c r="J130" s="3">
        <f>IF(G130="","",IF(COUNTIF($G$5:G130,G130)&lt;=COUNTIF($C$5:$C$504,G130),"matched","NOT on statement"))</f>
        <v>0</v>
      </c>
    </row>
    <row r="131" spans="1:10">
      <c r="A131" s="5"/>
      <c r="B131" s="4"/>
      <c r="C131" s="4"/>
      <c r="E131" s="5"/>
      <c r="F131" s="4"/>
      <c r="G131" s="4"/>
      <c r="I131" s="3">
        <f>IF(C131="","",IF(COUNTIF($C$5:C131,C131)&lt;=COUNTIF($G$5:$G$504,C131),"matched","NOT in ledger"))</f>
        <v>0</v>
      </c>
      <c r="J131" s="3">
        <f>IF(G131="","",IF(COUNTIF($G$5:G131,G131)&lt;=COUNTIF($C$5:$C$504,G131),"matched","NOT on statement"))</f>
        <v>0</v>
      </c>
    </row>
    <row r="132" spans="1:10">
      <c r="A132" s="5"/>
      <c r="B132" s="4"/>
      <c r="C132" s="4"/>
      <c r="E132" s="5"/>
      <c r="F132" s="4"/>
      <c r="G132" s="4"/>
      <c r="I132" s="3">
        <f>IF(C132="","",IF(COUNTIF($C$5:C132,C132)&lt;=COUNTIF($G$5:$G$504,C132),"matched","NOT in ledger"))</f>
        <v>0</v>
      </c>
      <c r="J132" s="3">
        <f>IF(G132="","",IF(COUNTIF($G$5:G132,G132)&lt;=COUNTIF($C$5:$C$504,G132),"matched","NOT on statement"))</f>
        <v>0</v>
      </c>
    </row>
    <row r="133" spans="1:10">
      <c r="A133" s="5"/>
      <c r="B133" s="4"/>
      <c r="C133" s="4"/>
      <c r="E133" s="5"/>
      <c r="F133" s="4"/>
      <c r="G133" s="4"/>
      <c r="I133" s="3">
        <f>IF(C133="","",IF(COUNTIF($C$5:C133,C133)&lt;=COUNTIF($G$5:$G$504,C133),"matched","NOT in ledger"))</f>
        <v>0</v>
      </c>
      <c r="J133" s="3">
        <f>IF(G133="","",IF(COUNTIF($G$5:G133,G133)&lt;=COUNTIF($C$5:$C$504,G133),"matched","NOT on statement"))</f>
        <v>0</v>
      </c>
    </row>
    <row r="134" spans="1:10">
      <c r="A134" s="5"/>
      <c r="B134" s="4"/>
      <c r="C134" s="4"/>
      <c r="E134" s="5"/>
      <c r="F134" s="4"/>
      <c r="G134" s="4"/>
      <c r="I134" s="3">
        <f>IF(C134="","",IF(COUNTIF($C$5:C134,C134)&lt;=COUNTIF($G$5:$G$504,C134),"matched","NOT in ledger"))</f>
        <v>0</v>
      </c>
      <c r="J134" s="3">
        <f>IF(G134="","",IF(COUNTIF($G$5:G134,G134)&lt;=COUNTIF($C$5:$C$504,G134),"matched","NOT on statement"))</f>
        <v>0</v>
      </c>
    </row>
    <row r="135" spans="1:10">
      <c r="A135" s="5"/>
      <c r="B135" s="4"/>
      <c r="C135" s="4"/>
      <c r="E135" s="5"/>
      <c r="F135" s="4"/>
      <c r="G135" s="4"/>
      <c r="I135" s="3">
        <f>IF(C135="","",IF(COUNTIF($C$5:C135,C135)&lt;=COUNTIF($G$5:$G$504,C135),"matched","NOT in ledger"))</f>
        <v>0</v>
      </c>
      <c r="J135" s="3">
        <f>IF(G135="","",IF(COUNTIF($G$5:G135,G135)&lt;=COUNTIF($C$5:$C$504,G135),"matched","NOT on statement"))</f>
        <v>0</v>
      </c>
    </row>
    <row r="136" spans="1:10">
      <c r="A136" s="5"/>
      <c r="B136" s="4"/>
      <c r="C136" s="4"/>
      <c r="E136" s="5"/>
      <c r="F136" s="4"/>
      <c r="G136" s="4"/>
      <c r="I136" s="3">
        <f>IF(C136="","",IF(COUNTIF($C$5:C136,C136)&lt;=COUNTIF($G$5:$G$504,C136),"matched","NOT in ledger"))</f>
        <v>0</v>
      </c>
      <c r="J136" s="3">
        <f>IF(G136="","",IF(COUNTIF($G$5:G136,G136)&lt;=COUNTIF($C$5:$C$504,G136),"matched","NOT on statement"))</f>
        <v>0</v>
      </c>
    </row>
    <row r="137" spans="1:10">
      <c r="A137" s="5"/>
      <c r="B137" s="4"/>
      <c r="C137" s="4"/>
      <c r="E137" s="5"/>
      <c r="F137" s="4"/>
      <c r="G137" s="4"/>
      <c r="I137" s="3">
        <f>IF(C137="","",IF(COUNTIF($C$5:C137,C137)&lt;=COUNTIF($G$5:$G$504,C137),"matched","NOT in ledger"))</f>
        <v>0</v>
      </c>
      <c r="J137" s="3">
        <f>IF(G137="","",IF(COUNTIF($G$5:G137,G137)&lt;=COUNTIF($C$5:$C$504,G137),"matched","NOT on statement"))</f>
        <v>0</v>
      </c>
    </row>
    <row r="138" spans="1:10">
      <c r="A138" s="5"/>
      <c r="B138" s="4"/>
      <c r="C138" s="4"/>
      <c r="E138" s="5"/>
      <c r="F138" s="4"/>
      <c r="G138" s="4"/>
      <c r="I138" s="3">
        <f>IF(C138="","",IF(COUNTIF($C$5:C138,C138)&lt;=COUNTIF($G$5:$G$504,C138),"matched","NOT in ledger"))</f>
        <v>0</v>
      </c>
      <c r="J138" s="3">
        <f>IF(G138="","",IF(COUNTIF($G$5:G138,G138)&lt;=COUNTIF($C$5:$C$504,G138),"matched","NOT on statement"))</f>
        <v>0</v>
      </c>
    </row>
    <row r="139" spans="1:10">
      <c r="A139" s="5"/>
      <c r="B139" s="4"/>
      <c r="C139" s="4"/>
      <c r="E139" s="5"/>
      <c r="F139" s="4"/>
      <c r="G139" s="4"/>
      <c r="I139" s="3">
        <f>IF(C139="","",IF(COUNTIF($C$5:C139,C139)&lt;=COUNTIF($G$5:$G$504,C139),"matched","NOT in ledger"))</f>
        <v>0</v>
      </c>
      <c r="J139" s="3">
        <f>IF(G139="","",IF(COUNTIF($G$5:G139,G139)&lt;=COUNTIF($C$5:$C$504,G139),"matched","NOT on statement"))</f>
        <v>0</v>
      </c>
    </row>
    <row r="140" spans="1:10">
      <c r="A140" s="5"/>
      <c r="B140" s="4"/>
      <c r="C140" s="4"/>
      <c r="E140" s="5"/>
      <c r="F140" s="4"/>
      <c r="G140" s="4"/>
      <c r="I140" s="3">
        <f>IF(C140="","",IF(COUNTIF($C$5:C140,C140)&lt;=COUNTIF($G$5:$G$504,C140),"matched","NOT in ledger"))</f>
        <v>0</v>
      </c>
      <c r="J140" s="3">
        <f>IF(G140="","",IF(COUNTIF($G$5:G140,G140)&lt;=COUNTIF($C$5:$C$504,G140),"matched","NOT on statement"))</f>
        <v>0</v>
      </c>
    </row>
    <row r="141" spans="1:10">
      <c r="A141" s="5"/>
      <c r="B141" s="4"/>
      <c r="C141" s="4"/>
      <c r="E141" s="5"/>
      <c r="F141" s="4"/>
      <c r="G141" s="4"/>
      <c r="I141" s="3">
        <f>IF(C141="","",IF(COUNTIF($C$5:C141,C141)&lt;=COUNTIF($G$5:$G$504,C141),"matched","NOT in ledger"))</f>
        <v>0</v>
      </c>
      <c r="J141" s="3">
        <f>IF(G141="","",IF(COUNTIF($G$5:G141,G141)&lt;=COUNTIF($C$5:$C$504,G141),"matched","NOT on statement"))</f>
        <v>0</v>
      </c>
    </row>
    <row r="142" spans="1:10">
      <c r="A142" s="5"/>
      <c r="B142" s="4"/>
      <c r="C142" s="4"/>
      <c r="E142" s="5"/>
      <c r="F142" s="4"/>
      <c r="G142" s="4"/>
      <c r="I142" s="3">
        <f>IF(C142="","",IF(COUNTIF($C$5:C142,C142)&lt;=COUNTIF($G$5:$G$504,C142),"matched","NOT in ledger"))</f>
        <v>0</v>
      </c>
      <c r="J142" s="3">
        <f>IF(G142="","",IF(COUNTIF($G$5:G142,G142)&lt;=COUNTIF($C$5:$C$504,G142),"matched","NOT on statement"))</f>
        <v>0</v>
      </c>
    </row>
    <row r="143" spans="1:10">
      <c r="A143" s="5"/>
      <c r="B143" s="4"/>
      <c r="C143" s="4"/>
      <c r="E143" s="5"/>
      <c r="F143" s="4"/>
      <c r="G143" s="4"/>
      <c r="I143" s="3">
        <f>IF(C143="","",IF(COUNTIF($C$5:C143,C143)&lt;=COUNTIF($G$5:$G$504,C143),"matched","NOT in ledger"))</f>
        <v>0</v>
      </c>
      <c r="J143" s="3">
        <f>IF(G143="","",IF(COUNTIF($G$5:G143,G143)&lt;=COUNTIF($C$5:$C$504,G143),"matched","NOT on statement"))</f>
        <v>0</v>
      </c>
    </row>
    <row r="144" spans="1:10">
      <c r="A144" s="5"/>
      <c r="B144" s="4"/>
      <c r="C144" s="4"/>
      <c r="E144" s="5"/>
      <c r="F144" s="4"/>
      <c r="G144" s="4"/>
      <c r="I144" s="3">
        <f>IF(C144="","",IF(COUNTIF($C$5:C144,C144)&lt;=COUNTIF($G$5:$G$504,C144),"matched","NOT in ledger"))</f>
        <v>0</v>
      </c>
      <c r="J144" s="3">
        <f>IF(G144="","",IF(COUNTIF($G$5:G144,G144)&lt;=COUNTIF($C$5:$C$504,G144),"matched","NOT on statement"))</f>
        <v>0</v>
      </c>
    </row>
    <row r="145" spans="1:10">
      <c r="A145" s="5"/>
      <c r="B145" s="4"/>
      <c r="C145" s="4"/>
      <c r="E145" s="5"/>
      <c r="F145" s="4"/>
      <c r="G145" s="4"/>
      <c r="I145" s="3">
        <f>IF(C145="","",IF(COUNTIF($C$5:C145,C145)&lt;=COUNTIF($G$5:$G$504,C145),"matched","NOT in ledger"))</f>
        <v>0</v>
      </c>
      <c r="J145" s="3">
        <f>IF(G145="","",IF(COUNTIF($G$5:G145,G145)&lt;=COUNTIF($C$5:$C$504,G145),"matched","NOT on statement"))</f>
        <v>0</v>
      </c>
    </row>
    <row r="146" spans="1:10">
      <c r="A146" s="5"/>
      <c r="B146" s="4"/>
      <c r="C146" s="4"/>
      <c r="E146" s="5"/>
      <c r="F146" s="4"/>
      <c r="G146" s="4"/>
      <c r="I146" s="3">
        <f>IF(C146="","",IF(COUNTIF($C$5:C146,C146)&lt;=COUNTIF($G$5:$G$504,C146),"matched","NOT in ledger"))</f>
        <v>0</v>
      </c>
      <c r="J146" s="3">
        <f>IF(G146="","",IF(COUNTIF($G$5:G146,G146)&lt;=COUNTIF($C$5:$C$504,G146),"matched","NOT on statement"))</f>
        <v>0</v>
      </c>
    </row>
    <row r="147" spans="1:10">
      <c r="A147" s="5"/>
      <c r="B147" s="4"/>
      <c r="C147" s="4"/>
      <c r="E147" s="5"/>
      <c r="F147" s="4"/>
      <c r="G147" s="4"/>
      <c r="I147" s="3">
        <f>IF(C147="","",IF(COUNTIF($C$5:C147,C147)&lt;=COUNTIF($G$5:$G$504,C147),"matched","NOT in ledger"))</f>
        <v>0</v>
      </c>
      <c r="J147" s="3">
        <f>IF(G147="","",IF(COUNTIF($G$5:G147,G147)&lt;=COUNTIF($C$5:$C$504,G147),"matched","NOT on statement"))</f>
        <v>0</v>
      </c>
    </row>
    <row r="148" spans="1:10">
      <c r="A148" s="5"/>
      <c r="B148" s="4"/>
      <c r="C148" s="4"/>
      <c r="E148" s="5"/>
      <c r="F148" s="4"/>
      <c r="G148" s="4"/>
      <c r="I148" s="3">
        <f>IF(C148="","",IF(COUNTIF($C$5:C148,C148)&lt;=COUNTIF($G$5:$G$504,C148),"matched","NOT in ledger"))</f>
        <v>0</v>
      </c>
      <c r="J148" s="3">
        <f>IF(G148="","",IF(COUNTIF($G$5:G148,G148)&lt;=COUNTIF($C$5:$C$504,G148),"matched","NOT on statement"))</f>
        <v>0</v>
      </c>
    </row>
    <row r="149" spans="1:10">
      <c r="A149" s="5"/>
      <c r="B149" s="4"/>
      <c r="C149" s="4"/>
      <c r="E149" s="5"/>
      <c r="F149" s="4"/>
      <c r="G149" s="4"/>
      <c r="I149" s="3">
        <f>IF(C149="","",IF(COUNTIF($C$5:C149,C149)&lt;=COUNTIF($G$5:$G$504,C149),"matched","NOT in ledger"))</f>
        <v>0</v>
      </c>
      <c r="J149" s="3">
        <f>IF(G149="","",IF(COUNTIF($G$5:G149,G149)&lt;=COUNTIF($C$5:$C$504,G149),"matched","NOT on statement"))</f>
        <v>0</v>
      </c>
    </row>
    <row r="150" spans="1:10">
      <c r="A150" s="5"/>
      <c r="B150" s="4"/>
      <c r="C150" s="4"/>
      <c r="E150" s="5"/>
      <c r="F150" s="4"/>
      <c r="G150" s="4"/>
      <c r="I150" s="3">
        <f>IF(C150="","",IF(COUNTIF($C$5:C150,C150)&lt;=COUNTIF($G$5:$G$504,C150),"matched","NOT in ledger"))</f>
        <v>0</v>
      </c>
      <c r="J150" s="3">
        <f>IF(G150="","",IF(COUNTIF($G$5:G150,G150)&lt;=COUNTIF($C$5:$C$504,G150),"matched","NOT on statement"))</f>
        <v>0</v>
      </c>
    </row>
    <row r="151" spans="1:10">
      <c r="A151" s="5"/>
      <c r="B151" s="4"/>
      <c r="C151" s="4"/>
      <c r="E151" s="5"/>
      <c r="F151" s="4"/>
      <c r="G151" s="4"/>
      <c r="I151" s="3">
        <f>IF(C151="","",IF(COUNTIF($C$5:C151,C151)&lt;=COUNTIF($G$5:$G$504,C151),"matched","NOT in ledger"))</f>
        <v>0</v>
      </c>
      <c r="J151" s="3">
        <f>IF(G151="","",IF(COUNTIF($G$5:G151,G151)&lt;=COUNTIF($C$5:$C$504,G151),"matched","NOT on statement"))</f>
        <v>0</v>
      </c>
    </row>
    <row r="152" spans="1:10">
      <c r="A152" s="5"/>
      <c r="B152" s="4"/>
      <c r="C152" s="4"/>
      <c r="E152" s="5"/>
      <c r="F152" s="4"/>
      <c r="G152" s="4"/>
      <c r="I152" s="3">
        <f>IF(C152="","",IF(COUNTIF($C$5:C152,C152)&lt;=COUNTIF($G$5:$G$504,C152),"matched","NOT in ledger"))</f>
        <v>0</v>
      </c>
      <c r="J152" s="3">
        <f>IF(G152="","",IF(COUNTIF($G$5:G152,G152)&lt;=COUNTIF($C$5:$C$504,G152),"matched","NOT on statement"))</f>
        <v>0</v>
      </c>
    </row>
    <row r="153" spans="1:10">
      <c r="A153" s="5"/>
      <c r="B153" s="4"/>
      <c r="C153" s="4"/>
      <c r="E153" s="5"/>
      <c r="F153" s="4"/>
      <c r="G153" s="4"/>
      <c r="I153" s="3">
        <f>IF(C153="","",IF(COUNTIF($C$5:C153,C153)&lt;=COUNTIF($G$5:$G$504,C153),"matched","NOT in ledger"))</f>
        <v>0</v>
      </c>
      <c r="J153" s="3">
        <f>IF(G153="","",IF(COUNTIF($G$5:G153,G153)&lt;=COUNTIF($C$5:$C$504,G153),"matched","NOT on statement"))</f>
        <v>0</v>
      </c>
    </row>
    <row r="154" spans="1:10">
      <c r="A154" s="5"/>
      <c r="B154" s="4"/>
      <c r="C154" s="4"/>
      <c r="E154" s="5"/>
      <c r="F154" s="4"/>
      <c r="G154" s="4"/>
      <c r="I154" s="3">
        <f>IF(C154="","",IF(COUNTIF($C$5:C154,C154)&lt;=COUNTIF($G$5:$G$504,C154),"matched","NOT in ledger"))</f>
        <v>0</v>
      </c>
      <c r="J154" s="3">
        <f>IF(G154="","",IF(COUNTIF($G$5:G154,G154)&lt;=COUNTIF($C$5:$C$504,G154),"matched","NOT on statement"))</f>
        <v>0</v>
      </c>
    </row>
    <row r="155" spans="1:10">
      <c r="A155" s="5"/>
      <c r="B155" s="4"/>
      <c r="C155" s="4"/>
      <c r="E155" s="5"/>
      <c r="F155" s="4"/>
      <c r="G155" s="4"/>
      <c r="I155" s="3">
        <f>IF(C155="","",IF(COUNTIF($C$5:C155,C155)&lt;=COUNTIF($G$5:$G$504,C155),"matched","NOT in ledger"))</f>
        <v>0</v>
      </c>
      <c r="J155" s="3">
        <f>IF(G155="","",IF(COUNTIF($G$5:G155,G155)&lt;=COUNTIF($C$5:$C$504,G155),"matched","NOT on statement"))</f>
        <v>0</v>
      </c>
    </row>
    <row r="156" spans="1:10">
      <c r="A156" s="5"/>
      <c r="B156" s="4"/>
      <c r="C156" s="4"/>
      <c r="E156" s="5"/>
      <c r="F156" s="4"/>
      <c r="G156" s="4"/>
      <c r="I156" s="3">
        <f>IF(C156="","",IF(COUNTIF($C$5:C156,C156)&lt;=COUNTIF($G$5:$G$504,C156),"matched","NOT in ledger"))</f>
        <v>0</v>
      </c>
      <c r="J156" s="3">
        <f>IF(G156="","",IF(COUNTIF($G$5:G156,G156)&lt;=COUNTIF($C$5:$C$504,G156),"matched","NOT on statement"))</f>
        <v>0</v>
      </c>
    </row>
    <row r="157" spans="1:10">
      <c r="A157" s="5"/>
      <c r="B157" s="4"/>
      <c r="C157" s="4"/>
      <c r="E157" s="5"/>
      <c r="F157" s="4"/>
      <c r="G157" s="4"/>
      <c r="I157" s="3">
        <f>IF(C157="","",IF(COUNTIF($C$5:C157,C157)&lt;=COUNTIF($G$5:$G$504,C157),"matched","NOT in ledger"))</f>
        <v>0</v>
      </c>
      <c r="J157" s="3">
        <f>IF(G157="","",IF(COUNTIF($G$5:G157,G157)&lt;=COUNTIF($C$5:$C$504,G157),"matched","NOT on statement"))</f>
        <v>0</v>
      </c>
    </row>
    <row r="158" spans="1:10">
      <c r="A158" s="5"/>
      <c r="B158" s="4"/>
      <c r="C158" s="4"/>
      <c r="E158" s="5"/>
      <c r="F158" s="4"/>
      <c r="G158" s="4"/>
      <c r="I158" s="3">
        <f>IF(C158="","",IF(COUNTIF($C$5:C158,C158)&lt;=COUNTIF($G$5:$G$504,C158),"matched","NOT in ledger"))</f>
        <v>0</v>
      </c>
      <c r="J158" s="3">
        <f>IF(G158="","",IF(COUNTIF($G$5:G158,G158)&lt;=COUNTIF($C$5:$C$504,G158),"matched","NOT on statement"))</f>
        <v>0</v>
      </c>
    </row>
    <row r="159" spans="1:10">
      <c r="A159" s="5"/>
      <c r="B159" s="4"/>
      <c r="C159" s="4"/>
      <c r="E159" s="5"/>
      <c r="F159" s="4"/>
      <c r="G159" s="4"/>
      <c r="I159" s="3">
        <f>IF(C159="","",IF(COUNTIF($C$5:C159,C159)&lt;=COUNTIF($G$5:$G$504,C159),"matched","NOT in ledger"))</f>
        <v>0</v>
      </c>
      <c r="J159" s="3">
        <f>IF(G159="","",IF(COUNTIF($G$5:G159,G159)&lt;=COUNTIF($C$5:$C$504,G159),"matched","NOT on statement"))</f>
        <v>0</v>
      </c>
    </row>
    <row r="160" spans="1:10">
      <c r="A160" s="5"/>
      <c r="B160" s="4"/>
      <c r="C160" s="4"/>
      <c r="E160" s="5"/>
      <c r="F160" s="4"/>
      <c r="G160" s="4"/>
      <c r="I160" s="3">
        <f>IF(C160="","",IF(COUNTIF($C$5:C160,C160)&lt;=COUNTIF($G$5:$G$504,C160),"matched","NOT in ledger"))</f>
        <v>0</v>
      </c>
      <c r="J160" s="3">
        <f>IF(G160="","",IF(COUNTIF($G$5:G160,G160)&lt;=COUNTIF($C$5:$C$504,G160),"matched","NOT on statement"))</f>
        <v>0</v>
      </c>
    </row>
    <row r="161" spans="1:10">
      <c r="A161" s="5"/>
      <c r="B161" s="4"/>
      <c r="C161" s="4"/>
      <c r="E161" s="5"/>
      <c r="F161" s="4"/>
      <c r="G161" s="4"/>
      <c r="I161" s="3">
        <f>IF(C161="","",IF(COUNTIF($C$5:C161,C161)&lt;=COUNTIF($G$5:$G$504,C161),"matched","NOT in ledger"))</f>
        <v>0</v>
      </c>
      <c r="J161" s="3">
        <f>IF(G161="","",IF(COUNTIF($G$5:G161,G161)&lt;=COUNTIF($C$5:$C$504,G161),"matched","NOT on statement"))</f>
        <v>0</v>
      </c>
    </row>
    <row r="162" spans="1:10">
      <c r="A162" s="5"/>
      <c r="B162" s="4"/>
      <c r="C162" s="4"/>
      <c r="E162" s="5"/>
      <c r="F162" s="4"/>
      <c r="G162" s="4"/>
      <c r="I162" s="3">
        <f>IF(C162="","",IF(COUNTIF($C$5:C162,C162)&lt;=COUNTIF($G$5:$G$504,C162),"matched","NOT in ledger"))</f>
        <v>0</v>
      </c>
      <c r="J162" s="3">
        <f>IF(G162="","",IF(COUNTIF($G$5:G162,G162)&lt;=COUNTIF($C$5:$C$504,G162),"matched","NOT on statement"))</f>
        <v>0</v>
      </c>
    </row>
    <row r="163" spans="1:10">
      <c r="A163" s="5"/>
      <c r="B163" s="4"/>
      <c r="C163" s="4"/>
      <c r="E163" s="5"/>
      <c r="F163" s="4"/>
      <c r="G163" s="4"/>
      <c r="I163" s="3">
        <f>IF(C163="","",IF(COUNTIF($C$5:C163,C163)&lt;=COUNTIF($G$5:$G$504,C163),"matched","NOT in ledger"))</f>
        <v>0</v>
      </c>
      <c r="J163" s="3">
        <f>IF(G163="","",IF(COUNTIF($G$5:G163,G163)&lt;=COUNTIF($C$5:$C$504,G163),"matched","NOT on statement"))</f>
        <v>0</v>
      </c>
    </row>
    <row r="164" spans="1:10">
      <c r="A164" s="5"/>
      <c r="B164" s="4"/>
      <c r="C164" s="4"/>
      <c r="E164" s="5"/>
      <c r="F164" s="4"/>
      <c r="G164" s="4"/>
      <c r="I164" s="3">
        <f>IF(C164="","",IF(COUNTIF($C$5:C164,C164)&lt;=COUNTIF($G$5:$G$504,C164),"matched","NOT in ledger"))</f>
        <v>0</v>
      </c>
      <c r="J164" s="3">
        <f>IF(G164="","",IF(COUNTIF($G$5:G164,G164)&lt;=COUNTIF($C$5:$C$504,G164),"matched","NOT on statement"))</f>
        <v>0</v>
      </c>
    </row>
    <row r="165" spans="1:10">
      <c r="A165" s="5"/>
      <c r="B165" s="4"/>
      <c r="C165" s="4"/>
      <c r="E165" s="5"/>
      <c r="F165" s="4"/>
      <c r="G165" s="4"/>
      <c r="I165" s="3">
        <f>IF(C165="","",IF(COUNTIF($C$5:C165,C165)&lt;=COUNTIF($G$5:$G$504,C165),"matched","NOT in ledger"))</f>
        <v>0</v>
      </c>
      <c r="J165" s="3">
        <f>IF(G165="","",IF(COUNTIF($G$5:G165,G165)&lt;=COUNTIF($C$5:$C$504,G165),"matched","NOT on statement"))</f>
        <v>0</v>
      </c>
    </row>
    <row r="166" spans="1:10">
      <c r="A166" s="5"/>
      <c r="B166" s="4"/>
      <c r="C166" s="4"/>
      <c r="E166" s="5"/>
      <c r="F166" s="4"/>
      <c r="G166" s="4"/>
      <c r="I166" s="3">
        <f>IF(C166="","",IF(COUNTIF($C$5:C166,C166)&lt;=COUNTIF($G$5:$G$504,C166),"matched","NOT in ledger"))</f>
        <v>0</v>
      </c>
      <c r="J166" s="3">
        <f>IF(G166="","",IF(COUNTIF($G$5:G166,G166)&lt;=COUNTIF($C$5:$C$504,G166),"matched","NOT on statement"))</f>
        <v>0</v>
      </c>
    </row>
    <row r="167" spans="1:10">
      <c r="A167" s="5"/>
      <c r="B167" s="4"/>
      <c r="C167" s="4"/>
      <c r="E167" s="5"/>
      <c r="F167" s="4"/>
      <c r="G167" s="4"/>
      <c r="I167" s="3">
        <f>IF(C167="","",IF(COUNTIF($C$5:C167,C167)&lt;=COUNTIF($G$5:$G$504,C167),"matched","NOT in ledger"))</f>
        <v>0</v>
      </c>
      <c r="J167" s="3">
        <f>IF(G167="","",IF(COUNTIF($G$5:G167,G167)&lt;=COUNTIF($C$5:$C$504,G167),"matched","NOT on statement"))</f>
        <v>0</v>
      </c>
    </row>
    <row r="168" spans="1:10">
      <c r="A168" s="5"/>
      <c r="B168" s="4"/>
      <c r="C168" s="4"/>
      <c r="E168" s="5"/>
      <c r="F168" s="4"/>
      <c r="G168" s="4"/>
      <c r="I168" s="3">
        <f>IF(C168="","",IF(COUNTIF($C$5:C168,C168)&lt;=COUNTIF($G$5:$G$504,C168),"matched","NOT in ledger"))</f>
        <v>0</v>
      </c>
      <c r="J168" s="3">
        <f>IF(G168="","",IF(COUNTIF($G$5:G168,G168)&lt;=COUNTIF($C$5:$C$504,G168),"matched","NOT on statement"))</f>
        <v>0</v>
      </c>
    </row>
    <row r="169" spans="1:10">
      <c r="A169" s="5"/>
      <c r="B169" s="4"/>
      <c r="C169" s="4"/>
      <c r="E169" s="5"/>
      <c r="F169" s="4"/>
      <c r="G169" s="4"/>
      <c r="I169" s="3">
        <f>IF(C169="","",IF(COUNTIF($C$5:C169,C169)&lt;=COUNTIF($G$5:$G$504,C169),"matched","NOT in ledger"))</f>
        <v>0</v>
      </c>
      <c r="J169" s="3">
        <f>IF(G169="","",IF(COUNTIF($G$5:G169,G169)&lt;=COUNTIF($C$5:$C$504,G169),"matched","NOT on statement"))</f>
        <v>0</v>
      </c>
    </row>
    <row r="170" spans="1:10">
      <c r="A170" s="5"/>
      <c r="B170" s="4"/>
      <c r="C170" s="4"/>
      <c r="E170" s="5"/>
      <c r="F170" s="4"/>
      <c r="G170" s="4"/>
      <c r="I170" s="3">
        <f>IF(C170="","",IF(COUNTIF($C$5:C170,C170)&lt;=COUNTIF($G$5:$G$504,C170),"matched","NOT in ledger"))</f>
        <v>0</v>
      </c>
      <c r="J170" s="3">
        <f>IF(G170="","",IF(COUNTIF($G$5:G170,G170)&lt;=COUNTIF($C$5:$C$504,G170),"matched","NOT on statement"))</f>
        <v>0</v>
      </c>
    </row>
    <row r="171" spans="1:10">
      <c r="A171" s="5"/>
      <c r="B171" s="4"/>
      <c r="C171" s="4"/>
      <c r="E171" s="5"/>
      <c r="F171" s="4"/>
      <c r="G171" s="4"/>
      <c r="I171" s="3">
        <f>IF(C171="","",IF(COUNTIF($C$5:C171,C171)&lt;=COUNTIF($G$5:$G$504,C171),"matched","NOT in ledger"))</f>
        <v>0</v>
      </c>
      <c r="J171" s="3">
        <f>IF(G171="","",IF(COUNTIF($G$5:G171,G171)&lt;=COUNTIF($C$5:$C$504,G171),"matched","NOT on statement"))</f>
        <v>0</v>
      </c>
    </row>
    <row r="172" spans="1:10">
      <c r="A172" s="5"/>
      <c r="B172" s="4"/>
      <c r="C172" s="4"/>
      <c r="E172" s="5"/>
      <c r="F172" s="4"/>
      <c r="G172" s="4"/>
      <c r="I172" s="3">
        <f>IF(C172="","",IF(COUNTIF($C$5:C172,C172)&lt;=COUNTIF($G$5:$G$504,C172),"matched","NOT in ledger"))</f>
        <v>0</v>
      </c>
      <c r="J172" s="3">
        <f>IF(G172="","",IF(COUNTIF($G$5:G172,G172)&lt;=COUNTIF($C$5:$C$504,G172),"matched","NOT on statement"))</f>
        <v>0</v>
      </c>
    </row>
    <row r="173" spans="1:10">
      <c r="A173" s="5"/>
      <c r="B173" s="4"/>
      <c r="C173" s="4"/>
      <c r="E173" s="5"/>
      <c r="F173" s="4"/>
      <c r="G173" s="4"/>
      <c r="I173" s="3">
        <f>IF(C173="","",IF(COUNTIF($C$5:C173,C173)&lt;=COUNTIF($G$5:$G$504,C173),"matched","NOT in ledger"))</f>
        <v>0</v>
      </c>
      <c r="J173" s="3">
        <f>IF(G173="","",IF(COUNTIF($G$5:G173,G173)&lt;=COUNTIF($C$5:$C$504,G173),"matched","NOT on statement"))</f>
        <v>0</v>
      </c>
    </row>
    <row r="174" spans="1:10">
      <c r="A174" s="5"/>
      <c r="B174" s="4"/>
      <c r="C174" s="4"/>
      <c r="E174" s="5"/>
      <c r="F174" s="4"/>
      <c r="G174" s="4"/>
      <c r="I174" s="3">
        <f>IF(C174="","",IF(COUNTIF($C$5:C174,C174)&lt;=COUNTIF($G$5:$G$504,C174),"matched","NOT in ledger"))</f>
        <v>0</v>
      </c>
      <c r="J174" s="3">
        <f>IF(G174="","",IF(COUNTIF($G$5:G174,G174)&lt;=COUNTIF($C$5:$C$504,G174),"matched","NOT on statement"))</f>
        <v>0</v>
      </c>
    </row>
    <row r="175" spans="1:10">
      <c r="A175" s="5"/>
      <c r="B175" s="4"/>
      <c r="C175" s="4"/>
      <c r="E175" s="5"/>
      <c r="F175" s="4"/>
      <c r="G175" s="4"/>
      <c r="I175" s="3">
        <f>IF(C175="","",IF(COUNTIF($C$5:C175,C175)&lt;=COUNTIF($G$5:$G$504,C175),"matched","NOT in ledger"))</f>
        <v>0</v>
      </c>
      <c r="J175" s="3">
        <f>IF(G175="","",IF(COUNTIF($G$5:G175,G175)&lt;=COUNTIF($C$5:$C$504,G175),"matched","NOT on statement"))</f>
        <v>0</v>
      </c>
    </row>
    <row r="176" spans="1:10">
      <c r="A176" s="5"/>
      <c r="B176" s="4"/>
      <c r="C176" s="4"/>
      <c r="E176" s="5"/>
      <c r="F176" s="4"/>
      <c r="G176" s="4"/>
      <c r="I176" s="3">
        <f>IF(C176="","",IF(COUNTIF($C$5:C176,C176)&lt;=COUNTIF($G$5:$G$504,C176),"matched","NOT in ledger"))</f>
        <v>0</v>
      </c>
      <c r="J176" s="3">
        <f>IF(G176="","",IF(COUNTIF($G$5:G176,G176)&lt;=COUNTIF($C$5:$C$504,G176),"matched","NOT on statement"))</f>
        <v>0</v>
      </c>
    </row>
    <row r="177" spans="1:10">
      <c r="A177" s="5"/>
      <c r="B177" s="4"/>
      <c r="C177" s="4"/>
      <c r="E177" s="5"/>
      <c r="F177" s="4"/>
      <c r="G177" s="4"/>
      <c r="I177" s="3">
        <f>IF(C177="","",IF(COUNTIF($C$5:C177,C177)&lt;=COUNTIF($G$5:$G$504,C177),"matched","NOT in ledger"))</f>
        <v>0</v>
      </c>
      <c r="J177" s="3">
        <f>IF(G177="","",IF(COUNTIF($G$5:G177,G177)&lt;=COUNTIF($C$5:$C$504,G177),"matched","NOT on statement"))</f>
        <v>0</v>
      </c>
    </row>
    <row r="178" spans="1:10">
      <c r="A178" s="5"/>
      <c r="B178" s="4"/>
      <c r="C178" s="4"/>
      <c r="E178" s="5"/>
      <c r="F178" s="4"/>
      <c r="G178" s="4"/>
      <c r="I178" s="3">
        <f>IF(C178="","",IF(COUNTIF($C$5:C178,C178)&lt;=COUNTIF($G$5:$G$504,C178),"matched","NOT in ledger"))</f>
        <v>0</v>
      </c>
      <c r="J178" s="3">
        <f>IF(G178="","",IF(COUNTIF($G$5:G178,G178)&lt;=COUNTIF($C$5:$C$504,G178),"matched","NOT on statement"))</f>
        <v>0</v>
      </c>
    </row>
    <row r="179" spans="1:10">
      <c r="A179" s="5"/>
      <c r="B179" s="4"/>
      <c r="C179" s="4"/>
      <c r="E179" s="5"/>
      <c r="F179" s="4"/>
      <c r="G179" s="4"/>
      <c r="I179" s="3">
        <f>IF(C179="","",IF(COUNTIF($C$5:C179,C179)&lt;=COUNTIF($G$5:$G$504,C179),"matched","NOT in ledger"))</f>
        <v>0</v>
      </c>
      <c r="J179" s="3">
        <f>IF(G179="","",IF(COUNTIF($G$5:G179,G179)&lt;=COUNTIF($C$5:$C$504,G179),"matched","NOT on statement"))</f>
        <v>0</v>
      </c>
    </row>
    <row r="180" spans="1:10">
      <c r="A180" s="5"/>
      <c r="B180" s="4"/>
      <c r="C180" s="4"/>
      <c r="E180" s="5"/>
      <c r="F180" s="4"/>
      <c r="G180" s="4"/>
      <c r="I180" s="3">
        <f>IF(C180="","",IF(COUNTIF($C$5:C180,C180)&lt;=COUNTIF($G$5:$G$504,C180),"matched","NOT in ledger"))</f>
        <v>0</v>
      </c>
      <c r="J180" s="3">
        <f>IF(G180="","",IF(COUNTIF($G$5:G180,G180)&lt;=COUNTIF($C$5:$C$504,G180),"matched","NOT on statement"))</f>
        <v>0</v>
      </c>
    </row>
    <row r="181" spans="1:10">
      <c r="A181" s="5"/>
      <c r="B181" s="4"/>
      <c r="C181" s="4"/>
      <c r="E181" s="5"/>
      <c r="F181" s="4"/>
      <c r="G181" s="4"/>
      <c r="I181" s="3">
        <f>IF(C181="","",IF(COUNTIF($C$5:C181,C181)&lt;=COUNTIF($G$5:$G$504,C181),"matched","NOT in ledger"))</f>
        <v>0</v>
      </c>
      <c r="J181" s="3">
        <f>IF(G181="","",IF(COUNTIF($G$5:G181,G181)&lt;=COUNTIF($C$5:$C$504,G181),"matched","NOT on statement"))</f>
        <v>0</v>
      </c>
    </row>
    <row r="182" spans="1:10">
      <c r="A182" s="5"/>
      <c r="B182" s="4"/>
      <c r="C182" s="4"/>
      <c r="E182" s="5"/>
      <c r="F182" s="4"/>
      <c r="G182" s="4"/>
      <c r="I182" s="3">
        <f>IF(C182="","",IF(COUNTIF($C$5:C182,C182)&lt;=COUNTIF($G$5:$G$504,C182),"matched","NOT in ledger"))</f>
        <v>0</v>
      </c>
      <c r="J182" s="3">
        <f>IF(G182="","",IF(COUNTIF($G$5:G182,G182)&lt;=COUNTIF($C$5:$C$504,G182),"matched","NOT on statement"))</f>
        <v>0</v>
      </c>
    </row>
    <row r="183" spans="1:10">
      <c r="A183" s="5"/>
      <c r="B183" s="4"/>
      <c r="C183" s="4"/>
      <c r="E183" s="5"/>
      <c r="F183" s="4"/>
      <c r="G183" s="4"/>
      <c r="I183" s="3">
        <f>IF(C183="","",IF(COUNTIF($C$5:C183,C183)&lt;=COUNTIF($G$5:$G$504,C183),"matched","NOT in ledger"))</f>
        <v>0</v>
      </c>
      <c r="J183" s="3">
        <f>IF(G183="","",IF(COUNTIF($G$5:G183,G183)&lt;=COUNTIF($C$5:$C$504,G183),"matched","NOT on statement"))</f>
        <v>0</v>
      </c>
    </row>
    <row r="184" spans="1:10">
      <c r="A184" s="5"/>
      <c r="B184" s="4"/>
      <c r="C184" s="4"/>
      <c r="E184" s="5"/>
      <c r="F184" s="4"/>
      <c r="G184" s="4"/>
      <c r="I184" s="3">
        <f>IF(C184="","",IF(COUNTIF($C$5:C184,C184)&lt;=COUNTIF($G$5:$G$504,C184),"matched","NOT in ledger"))</f>
        <v>0</v>
      </c>
      <c r="J184" s="3">
        <f>IF(G184="","",IF(COUNTIF($G$5:G184,G184)&lt;=COUNTIF($C$5:$C$504,G184),"matched","NOT on statement"))</f>
        <v>0</v>
      </c>
    </row>
    <row r="185" spans="1:10">
      <c r="A185" s="5"/>
      <c r="B185" s="4"/>
      <c r="C185" s="4"/>
      <c r="E185" s="5"/>
      <c r="F185" s="4"/>
      <c r="G185" s="4"/>
      <c r="I185" s="3">
        <f>IF(C185="","",IF(COUNTIF($C$5:C185,C185)&lt;=COUNTIF($G$5:$G$504,C185),"matched","NOT in ledger"))</f>
        <v>0</v>
      </c>
      <c r="J185" s="3">
        <f>IF(G185="","",IF(COUNTIF($G$5:G185,G185)&lt;=COUNTIF($C$5:$C$504,G185),"matched","NOT on statement"))</f>
        <v>0</v>
      </c>
    </row>
    <row r="186" spans="1:10">
      <c r="A186" s="5"/>
      <c r="B186" s="4"/>
      <c r="C186" s="4"/>
      <c r="E186" s="5"/>
      <c r="F186" s="4"/>
      <c r="G186" s="4"/>
      <c r="I186" s="3">
        <f>IF(C186="","",IF(COUNTIF($C$5:C186,C186)&lt;=COUNTIF($G$5:$G$504,C186),"matched","NOT in ledger"))</f>
        <v>0</v>
      </c>
      <c r="J186" s="3">
        <f>IF(G186="","",IF(COUNTIF($G$5:G186,G186)&lt;=COUNTIF($C$5:$C$504,G186),"matched","NOT on statement"))</f>
        <v>0</v>
      </c>
    </row>
    <row r="187" spans="1:10">
      <c r="A187" s="5"/>
      <c r="B187" s="4"/>
      <c r="C187" s="4"/>
      <c r="E187" s="5"/>
      <c r="F187" s="4"/>
      <c r="G187" s="4"/>
      <c r="I187" s="3">
        <f>IF(C187="","",IF(COUNTIF($C$5:C187,C187)&lt;=COUNTIF($G$5:$G$504,C187),"matched","NOT in ledger"))</f>
        <v>0</v>
      </c>
      <c r="J187" s="3">
        <f>IF(G187="","",IF(COUNTIF($G$5:G187,G187)&lt;=COUNTIF($C$5:$C$504,G187),"matched","NOT on statement"))</f>
        <v>0</v>
      </c>
    </row>
    <row r="188" spans="1:10">
      <c r="A188" s="5"/>
      <c r="B188" s="4"/>
      <c r="C188" s="4"/>
      <c r="E188" s="5"/>
      <c r="F188" s="4"/>
      <c r="G188" s="4"/>
      <c r="I188" s="3">
        <f>IF(C188="","",IF(COUNTIF($C$5:C188,C188)&lt;=COUNTIF($G$5:$G$504,C188),"matched","NOT in ledger"))</f>
        <v>0</v>
      </c>
      <c r="J188" s="3">
        <f>IF(G188="","",IF(COUNTIF($G$5:G188,G188)&lt;=COUNTIF($C$5:$C$504,G188),"matched","NOT on statement"))</f>
        <v>0</v>
      </c>
    </row>
    <row r="189" spans="1:10">
      <c r="A189" s="5"/>
      <c r="B189" s="4"/>
      <c r="C189" s="4"/>
      <c r="E189" s="5"/>
      <c r="F189" s="4"/>
      <c r="G189" s="4"/>
      <c r="I189" s="3">
        <f>IF(C189="","",IF(COUNTIF($C$5:C189,C189)&lt;=COUNTIF($G$5:$G$504,C189),"matched","NOT in ledger"))</f>
        <v>0</v>
      </c>
      <c r="J189" s="3">
        <f>IF(G189="","",IF(COUNTIF($G$5:G189,G189)&lt;=COUNTIF($C$5:$C$504,G189),"matched","NOT on statement"))</f>
        <v>0</v>
      </c>
    </row>
    <row r="190" spans="1:10">
      <c r="A190" s="5"/>
      <c r="B190" s="4"/>
      <c r="C190" s="4"/>
      <c r="E190" s="5"/>
      <c r="F190" s="4"/>
      <c r="G190" s="4"/>
      <c r="I190" s="3">
        <f>IF(C190="","",IF(COUNTIF($C$5:C190,C190)&lt;=COUNTIF($G$5:$G$504,C190),"matched","NOT in ledger"))</f>
        <v>0</v>
      </c>
      <c r="J190" s="3">
        <f>IF(G190="","",IF(COUNTIF($G$5:G190,G190)&lt;=COUNTIF($C$5:$C$504,G190),"matched","NOT on statement"))</f>
        <v>0</v>
      </c>
    </row>
    <row r="191" spans="1:10">
      <c r="A191" s="5"/>
      <c r="B191" s="4"/>
      <c r="C191" s="4"/>
      <c r="E191" s="5"/>
      <c r="F191" s="4"/>
      <c r="G191" s="4"/>
      <c r="I191" s="3">
        <f>IF(C191="","",IF(COUNTIF($C$5:C191,C191)&lt;=COUNTIF($G$5:$G$504,C191),"matched","NOT in ledger"))</f>
        <v>0</v>
      </c>
      <c r="J191" s="3">
        <f>IF(G191="","",IF(COUNTIF($G$5:G191,G191)&lt;=COUNTIF($C$5:$C$504,G191),"matched","NOT on statement"))</f>
        <v>0</v>
      </c>
    </row>
    <row r="192" spans="1:10">
      <c r="A192" s="5"/>
      <c r="B192" s="4"/>
      <c r="C192" s="4"/>
      <c r="E192" s="5"/>
      <c r="F192" s="4"/>
      <c r="G192" s="4"/>
      <c r="I192" s="3">
        <f>IF(C192="","",IF(COUNTIF($C$5:C192,C192)&lt;=COUNTIF($G$5:$G$504,C192),"matched","NOT in ledger"))</f>
        <v>0</v>
      </c>
      <c r="J192" s="3">
        <f>IF(G192="","",IF(COUNTIF($G$5:G192,G192)&lt;=COUNTIF($C$5:$C$504,G192),"matched","NOT on statement"))</f>
        <v>0</v>
      </c>
    </row>
    <row r="193" spans="1:10">
      <c r="A193" s="5"/>
      <c r="B193" s="4"/>
      <c r="C193" s="4"/>
      <c r="E193" s="5"/>
      <c r="F193" s="4"/>
      <c r="G193" s="4"/>
      <c r="I193" s="3">
        <f>IF(C193="","",IF(COUNTIF($C$5:C193,C193)&lt;=COUNTIF($G$5:$G$504,C193),"matched","NOT in ledger"))</f>
        <v>0</v>
      </c>
      <c r="J193" s="3">
        <f>IF(G193="","",IF(COUNTIF($G$5:G193,G193)&lt;=COUNTIF($C$5:$C$504,G193),"matched","NOT on statement"))</f>
        <v>0</v>
      </c>
    </row>
    <row r="194" spans="1:10">
      <c r="A194" s="5"/>
      <c r="B194" s="4"/>
      <c r="C194" s="4"/>
      <c r="E194" s="5"/>
      <c r="F194" s="4"/>
      <c r="G194" s="4"/>
      <c r="I194" s="3">
        <f>IF(C194="","",IF(COUNTIF($C$5:C194,C194)&lt;=COUNTIF($G$5:$G$504,C194),"matched","NOT in ledger"))</f>
        <v>0</v>
      </c>
      <c r="J194" s="3">
        <f>IF(G194="","",IF(COUNTIF($G$5:G194,G194)&lt;=COUNTIF($C$5:$C$504,G194),"matched","NOT on statement"))</f>
        <v>0</v>
      </c>
    </row>
    <row r="195" spans="1:10">
      <c r="A195" s="5"/>
      <c r="B195" s="4"/>
      <c r="C195" s="4"/>
      <c r="E195" s="5"/>
      <c r="F195" s="4"/>
      <c r="G195" s="4"/>
      <c r="I195" s="3">
        <f>IF(C195="","",IF(COUNTIF($C$5:C195,C195)&lt;=COUNTIF($G$5:$G$504,C195),"matched","NOT in ledger"))</f>
        <v>0</v>
      </c>
      <c r="J195" s="3">
        <f>IF(G195="","",IF(COUNTIF($G$5:G195,G195)&lt;=COUNTIF($C$5:$C$504,G195),"matched","NOT on statement"))</f>
        <v>0</v>
      </c>
    </row>
    <row r="196" spans="1:10">
      <c r="A196" s="5"/>
      <c r="B196" s="4"/>
      <c r="C196" s="4"/>
      <c r="E196" s="5"/>
      <c r="F196" s="4"/>
      <c r="G196" s="4"/>
      <c r="I196" s="3">
        <f>IF(C196="","",IF(COUNTIF($C$5:C196,C196)&lt;=COUNTIF($G$5:$G$504,C196),"matched","NOT in ledger"))</f>
        <v>0</v>
      </c>
      <c r="J196" s="3">
        <f>IF(G196="","",IF(COUNTIF($G$5:G196,G196)&lt;=COUNTIF($C$5:$C$504,G196),"matched","NOT on statement"))</f>
        <v>0</v>
      </c>
    </row>
    <row r="197" spans="1:10">
      <c r="A197" s="5"/>
      <c r="B197" s="4"/>
      <c r="C197" s="4"/>
      <c r="E197" s="5"/>
      <c r="F197" s="4"/>
      <c r="G197" s="4"/>
      <c r="I197" s="3">
        <f>IF(C197="","",IF(COUNTIF($C$5:C197,C197)&lt;=COUNTIF($G$5:$G$504,C197),"matched","NOT in ledger"))</f>
        <v>0</v>
      </c>
      <c r="J197" s="3">
        <f>IF(G197="","",IF(COUNTIF($G$5:G197,G197)&lt;=COUNTIF($C$5:$C$504,G197),"matched","NOT on statement"))</f>
        <v>0</v>
      </c>
    </row>
    <row r="198" spans="1:10">
      <c r="A198" s="5"/>
      <c r="B198" s="4"/>
      <c r="C198" s="4"/>
      <c r="E198" s="5"/>
      <c r="F198" s="4"/>
      <c r="G198" s="4"/>
      <c r="I198" s="3">
        <f>IF(C198="","",IF(COUNTIF($C$5:C198,C198)&lt;=COUNTIF($G$5:$G$504,C198),"matched","NOT in ledger"))</f>
        <v>0</v>
      </c>
      <c r="J198" s="3">
        <f>IF(G198="","",IF(COUNTIF($G$5:G198,G198)&lt;=COUNTIF($C$5:$C$504,G198),"matched","NOT on statement"))</f>
        <v>0</v>
      </c>
    </row>
    <row r="199" spans="1:10">
      <c r="A199" s="5"/>
      <c r="B199" s="4"/>
      <c r="C199" s="4"/>
      <c r="E199" s="5"/>
      <c r="F199" s="4"/>
      <c r="G199" s="4"/>
      <c r="I199" s="3">
        <f>IF(C199="","",IF(COUNTIF($C$5:C199,C199)&lt;=COUNTIF($G$5:$G$504,C199),"matched","NOT in ledger"))</f>
        <v>0</v>
      </c>
      <c r="J199" s="3">
        <f>IF(G199="","",IF(COUNTIF($G$5:G199,G199)&lt;=COUNTIF($C$5:$C$504,G199),"matched","NOT on statement"))</f>
        <v>0</v>
      </c>
    </row>
    <row r="200" spans="1:10">
      <c r="A200" s="5"/>
      <c r="B200" s="4"/>
      <c r="C200" s="4"/>
      <c r="E200" s="5"/>
      <c r="F200" s="4"/>
      <c r="G200" s="4"/>
      <c r="I200" s="3">
        <f>IF(C200="","",IF(COUNTIF($C$5:C200,C200)&lt;=COUNTIF($G$5:$G$504,C200),"matched","NOT in ledger"))</f>
        <v>0</v>
      </c>
      <c r="J200" s="3">
        <f>IF(G200="","",IF(COUNTIF($G$5:G200,G200)&lt;=COUNTIF($C$5:$C$504,G200),"matched","NOT on statement"))</f>
        <v>0</v>
      </c>
    </row>
    <row r="201" spans="1:10">
      <c r="A201" s="5"/>
      <c r="B201" s="4"/>
      <c r="C201" s="4"/>
      <c r="E201" s="5"/>
      <c r="F201" s="4"/>
      <c r="G201" s="4"/>
      <c r="I201" s="3">
        <f>IF(C201="","",IF(COUNTIF($C$5:C201,C201)&lt;=COUNTIF($G$5:$G$504,C201),"matched","NOT in ledger"))</f>
        <v>0</v>
      </c>
      <c r="J201" s="3">
        <f>IF(G201="","",IF(COUNTIF($G$5:G201,G201)&lt;=COUNTIF($C$5:$C$504,G201),"matched","NOT on statement"))</f>
        <v>0</v>
      </c>
    </row>
    <row r="202" spans="1:10">
      <c r="A202" s="5"/>
      <c r="B202" s="4"/>
      <c r="C202" s="4"/>
      <c r="E202" s="5"/>
      <c r="F202" s="4"/>
      <c r="G202" s="4"/>
      <c r="I202" s="3">
        <f>IF(C202="","",IF(COUNTIF($C$5:C202,C202)&lt;=COUNTIF($G$5:$G$504,C202),"matched","NOT in ledger"))</f>
        <v>0</v>
      </c>
      <c r="J202" s="3">
        <f>IF(G202="","",IF(COUNTIF($G$5:G202,G202)&lt;=COUNTIF($C$5:$C$504,G202),"matched","NOT on statement"))</f>
        <v>0</v>
      </c>
    </row>
    <row r="203" spans="1:10">
      <c r="A203" s="5"/>
      <c r="B203" s="4"/>
      <c r="C203" s="4"/>
      <c r="E203" s="5"/>
      <c r="F203" s="4"/>
      <c r="G203" s="4"/>
      <c r="I203" s="3">
        <f>IF(C203="","",IF(COUNTIF($C$5:C203,C203)&lt;=COUNTIF($G$5:$G$504,C203),"matched","NOT in ledger"))</f>
        <v>0</v>
      </c>
      <c r="J203" s="3">
        <f>IF(G203="","",IF(COUNTIF($G$5:G203,G203)&lt;=COUNTIF($C$5:$C$504,G203),"matched","NOT on statement"))</f>
        <v>0</v>
      </c>
    </row>
    <row r="204" spans="1:10">
      <c r="A204" s="5"/>
      <c r="B204" s="4"/>
      <c r="C204" s="4"/>
      <c r="E204" s="5"/>
      <c r="F204" s="4"/>
      <c r="G204" s="4"/>
      <c r="I204" s="3">
        <f>IF(C204="","",IF(COUNTIF($C$5:C204,C204)&lt;=COUNTIF($G$5:$G$504,C204),"matched","NOT in ledger"))</f>
        <v>0</v>
      </c>
      <c r="J204" s="3">
        <f>IF(G204="","",IF(COUNTIF($G$5:G204,G204)&lt;=COUNTIF($C$5:$C$504,G204),"matched","NOT on statement"))</f>
        <v>0</v>
      </c>
    </row>
    <row r="205" spans="1:10">
      <c r="A205" s="5"/>
      <c r="B205" s="4"/>
      <c r="C205" s="4"/>
      <c r="E205" s="5"/>
      <c r="F205" s="4"/>
      <c r="G205" s="4"/>
      <c r="I205" s="3">
        <f>IF(C205="","",IF(COUNTIF($C$5:C205,C205)&lt;=COUNTIF($G$5:$G$504,C205),"matched","NOT in ledger"))</f>
        <v>0</v>
      </c>
      <c r="J205" s="3">
        <f>IF(G205="","",IF(COUNTIF($G$5:G205,G205)&lt;=COUNTIF($C$5:$C$504,G205),"matched","NOT on statement"))</f>
        <v>0</v>
      </c>
    </row>
    <row r="206" spans="1:10">
      <c r="A206" s="5"/>
      <c r="B206" s="4"/>
      <c r="C206" s="4"/>
      <c r="E206" s="5"/>
      <c r="F206" s="4"/>
      <c r="G206" s="4"/>
      <c r="I206" s="3">
        <f>IF(C206="","",IF(COUNTIF($C$5:C206,C206)&lt;=COUNTIF($G$5:$G$504,C206),"matched","NOT in ledger"))</f>
        <v>0</v>
      </c>
      <c r="J206" s="3">
        <f>IF(G206="","",IF(COUNTIF($G$5:G206,G206)&lt;=COUNTIF($C$5:$C$504,G206),"matched","NOT on statement"))</f>
        <v>0</v>
      </c>
    </row>
    <row r="207" spans="1:10">
      <c r="A207" s="5"/>
      <c r="B207" s="4"/>
      <c r="C207" s="4"/>
      <c r="E207" s="5"/>
      <c r="F207" s="4"/>
      <c r="G207" s="4"/>
      <c r="I207" s="3">
        <f>IF(C207="","",IF(COUNTIF($C$5:C207,C207)&lt;=COUNTIF($G$5:$G$504,C207),"matched","NOT in ledger"))</f>
        <v>0</v>
      </c>
      <c r="J207" s="3">
        <f>IF(G207="","",IF(COUNTIF($G$5:G207,G207)&lt;=COUNTIF($C$5:$C$504,G207),"matched","NOT on statement"))</f>
        <v>0</v>
      </c>
    </row>
    <row r="208" spans="1:10">
      <c r="A208" s="5"/>
      <c r="B208" s="4"/>
      <c r="C208" s="4"/>
      <c r="E208" s="5"/>
      <c r="F208" s="4"/>
      <c r="G208" s="4"/>
      <c r="I208" s="3">
        <f>IF(C208="","",IF(COUNTIF($C$5:C208,C208)&lt;=COUNTIF($G$5:$G$504,C208),"matched","NOT in ledger"))</f>
        <v>0</v>
      </c>
      <c r="J208" s="3">
        <f>IF(G208="","",IF(COUNTIF($G$5:G208,G208)&lt;=COUNTIF($C$5:$C$504,G208),"matched","NOT on statement"))</f>
        <v>0</v>
      </c>
    </row>
    <row r="209" spans="1:10">
      <c r="A209" s="5"/>
      <c r="B209" s="4"/>
      <c r="C209" s="4"/>
      <c r="E209" s="5"/>
      <c r="F209" s="4"/>
      <c r="G209" s="4"/>
      <c r="I209" s="3">
        <f>IF(C209="","",IF(COUNTIF($C$5:C209,C209)&lt;=COUNTIF($G$5:$G$504,C209),"matched","NOT in ledger"))</f>
        <v>0</v>
      </c>
      <c r="J209" s="3">
        <f>IF(G209="","",IF(COUNTIF($G$5:G209,G209)&lt;=COUNTIF($C$5:$C$504,G209),"matched","NOT on statement"))</f>
        <v>0</v>
      </c>
    </row>
    <row r="210" spans="1:10">
      <c r="A210" s="5"/>
      <c r="B210" s="4"/>
      <c r="C210" s="4"/>
      <c r="E210" s="5"/>
      <c r="F210" s="4"/>
      <c r="G210" s="4"/>
      <c r="I210" s="3">
        <f>IF(C210="","",IF(COUNTIF($C$5:C210,C210)&lt;=COUNTIF($G$5:$G$504,C210),"matched","NOT in ledger"))</f>
        <v>0</v>
      </c>
      <c r="J210" s="3">
        <f>IF(G210="","",IF(COUNTIF($G$5:G210,G210)&lt;=COUNTIF($C$5:$C$504,G210),"matched","NOT on statement"))</f>
        <v>0</v>
      </c>
    </row>
    <row r="211" spans="1:10">
      <c r="A211" s="5"/>
      <c r="B211" s="4"/>
      <c r="C211" s="4"/>
      <c r="E211" s="5"/>
      <c r="F211" s="4"/>
      <c r="G211" s="4"/>
      <c r="I211" s="3">
        <f>IF(C211="","",IF(COUNTIF($C$5:C211,C211)&lt;=COUNTIF($G$5:$G$504,C211),"matched","NOT in ledger"))</f>
        <v>0</v>
      </c>
      <c r="J211" s="3">
        <f>IF(G211="","",IF(COUNTIF($G$5:G211,G211)&lt;=COUNTIF($C$5:$C$504,G211),"matched","NOT on statement"))</f>
        <v>0</v>
      </c>
    </row>
    <row r="212" spans="1:10">
      <c r="A212" s="5"/>
      <c r="B212" s="4"/>
      <c r="C212" s="4"/>
      <c r="E212" s="5"/>
      <c r="F212" s="4"/>
      <c r="G212" s="4"/>
      <c r="I212" s="3">
        <f>IF(C212="","",IF(COUNTIF($C$5:C212,C212)&lt;=COUNTIF($G$5:$G$504,C212),"matched","NOT in ledger"))</f>
        <v>0</v>
      </c>
      <c r="J212" s="3">
        <f>IF(G212="","",IF(COUNTIF($G$5:G212,G212)&lt;=COUNTIF($C$5:$C$504,G212),"matched","NOT on statement"))</f>
        <v>0</v>
      </c>
    </row>
    <row r="213" spans="1:10">
      <c r="A213" s="5"/>
      <c r="B213" s="4"/>
      <c r="C213" s="4"/>
      <c r="E213" s="5"/>
      <c r="F213" s="4"/>
      <c r="G213" s="4"/>
      <c r="I213" s="3">
        <f>IF(C213="","",IF(COUNTIF($C$5:C213,C213)&lt;=COUNTIF($G$5:$G$504,C213),"matched","NOT in ledger"))</f>
        <v>0</v>
      </c>
      <c r="J213" s="3">
        <f>IF(G213="","",IF(COUNTIF($G$5:G213,G213)&lt;=COUNTIF($C$5:$C$504,G213),"matched","NOT on statement"))</f>
        <v>0</v>
      </c>
    </row>
    <row r="214" spans="1:10">
      <c r="A214" s="5"/>
      <c r="B214" s="4"/>
      <c r="C214" s="4"/>
      <c r="E214" s="5"/>
      <c r="F214" s="4"/>
      <c r="G214" s="4"/>
      <c r="I214" s="3">
        <f>IF(C214="","",IF(COUNTIF($C$5:C214,C214)&lt;=COUNTIF($G$5:$G$504,C214),"matched","NOT in ledger"))</f>
        <v>0</v>
      </c>
      <c r="J214" s="3">
        <f>IF(G214="","",IF(COUNTIF($G$5:G214,G214)&lt;=COUNTIF($C$5:$C$504,G214),"matched","NOT on statement"))</f>
        <v>0</v>
      </c>
    </row>
    <row r="215" spans="1:10">
      <c r="A215" s="5"/>
      <c r="B215" s="4"/>
      <c r="C215" s="4"/>
      <c r="E215" s="5"/>
      <c r="F215" s="4"/>
      <c r="G215" s="4"/>
      <c r="I215" s="3">
        <f>IF(C215="","",IF(COUNTIF($C$5:C215,C215)&lt;=COUNTIF($G$5:$G$504,C215),"matched","NOT in ledger"))</f>
        <v>0</v>
      </c>
      <c r="J215" s="3">
        <f>IF(G215="","",IF(COUNTIF($G$5:G215,G215)&lt;=COUNTIF($C$5:$C$504,G215),"matched","NOT on statement"))</f>
        <v>0</v>
      </c>
    </row>
    <row r="216" spans="1:10">
      <c r="A216" s="5"/>
      <c r="B216" s="4"/>
      <c r="C216" s="4"/>
      <c r="E216" s="5"/>
      <c r="F216" s="4"/>
      <c r="G216" s="4"/>
      <c r="I216" s="3">
        <f>IF(C216="","",IF(COUNTIF($C$5:C216,C216)&lt;=COUNTIF($G$5:$G$504,C216),"matched","NOT in ledger"))</f>
        <v>0</v>
      </c>
      <c r="J216" s="3">
        <f>IF(G216="","",IF(COUNTIF($G$5:G216,G216)&lt;=COUNTIF($C$5:$C$504,G216),"matched","NOT on statement"))</f>
        <v>0</v>
      </c>
    </row>
    <row r="217" spans="1:10">
      <c r="A217" s="5"/>
      <c r="B217" s="4"/>
      <c r="C217" s="4"/>
      <c r="E217" s="5"/>
      <c r="F217" s="4"/>
      <c r="G217" s="4"/>
      <c r="I217" s="3">
        <f>IF(C217="","",IF(COUNTIF($C$5:C217,C217)&lt;=COUNTIF($G$5:$G$504,C217),"matched","NOT in ledger"))</f>
        <v>0</v>
      </c>
      <c r="J217" s="3">
        <f>IF(G217="","",IF(COUNTIF($G$5:G217,G217)&lt;=COUNTIF($C$5:$C$504,G217),"matched","NOT on statement"))</f>
        <v>0</v>
      </c>
    </row>
    <row r="218" spans="1:10">
      <c r="A218" s="5"/>
      <c r="B218" s="4"/>
      <c r="C218" s="4"/>
      <c r="E218" s="5"/>
      <c r="F218" s="4"/>
      <c r="G218" s="4"/>
      <c r="I218" s="3">
        <f>IF(C218="","",IF(COUNTIF($C$5:C218,C218)&lt;=COUNTIF($G$5:$G$504,C218),"matched","NOT in ledger"))</f>
        <v>0</v>
      </c>
      <c r="J218" s="3">
        <f>IF(G218="","",IF(COUNTIF($G$5:G218,G218)&lt;=COUNTIF($C$5:$C$504,G218),"matched","NOT on statement"))</f>
        <v>0</v>
      </c>
    </row>
    <row r="219" spans="1:10">
      <c r="A219" s="5"/>
      <c r="B219" s="4"/>
      <c r="C219" s="4"/>
      <c r="E219" s="5"/>
      <c r="F219" s="4"/>
      <c r="G219" s="4"/>
      <c r="I219" s="3">
        <f>IF(C219="","",IF(COUNTIF($C$5:C219,C219)&lt;=COUNTIF($G$5:$G$504,C219),"matched","NOT in ledger"))</f>
        <v>0</v>
      </c>
      <c r="J219" s="3">
        <f>IF(G219="","",IF(COUNTIF($G$5:G219,G219)&lt;=COUNTIF($C$5:$C$504,G219),"matched","NOT on statement"))</f>
        <v>0</v>
      </c>
    </row>
    <row r="220" spans="1:10">
      <c r="A220" s="5"/>
      <c r="B220" s="4"/>
      <c r="C220" s="4"/>
      <c r="E220" s="5"/>
      <c r="F220" s="4"/>
      <c r="G220" s="4"/>
      <c r="I220" s="3">
        <f>IF(C220="","",IF(COUNTIF($C$5:C220,C220)&lt;=COUNTIF($G$5:$G$504,C220),"matched","NOT in ledger"))</f>
        <v>0</v>
      </c>
      <c r="J220" s="3">
        <f>IF(G220="","",IF(COUNTIF($G$5:G220,G220)&lt;=COUNTIF($C$5:$C$504,G220),"matched","NOT on statement"))</f>
        <v>0</v>
      </c>
    </row>
    <row r="221" spans="1:10">
      <c r="A221" s="5"/>
      <c r="B221" s="4"/>
      <c r="C221" s="4"/>
      <c r="E221" s="5"/>
      <c r="F221" s="4"/>
      <c r="G221" s="4"/>
      <c r="I221" s="3">
        <f>IF(C221="","",IF(COUNTIF($C$5:C221,C221)&lt;=COUNTIF($G$5:$G$504,C221),"matched","NOT in ledger"))</f>
        <v>0</v>
      </c>
      <c r="J221" s="3">
        <f>IF(G221="","",IF(COUNTIF($G$5:G221,G221)&lt;=COUNTIF($C$5:$C$504,G221),"matched","NOT on statement"))</f>
        <v>0</v>
      </c>
    </row>
    <row r="222" spans="1:10">
      <c r="A222" s="5"/>
      <c r="B222" s="4"/>
      <c r="C222" s="4"/>
      <c r="E222" s="5"/>
      <c r="F222" s="4"/>
      <c r="G222" s="4"/>
      <c r="I222" s="3">
        <f>IF(C222="","",IF(COUNTIF($C$5:C222,C222)&lt;=COUNTIF($G$5:$G$504,C222),"matched","NOT in ledger"))</f>
        <v>0</v>
      </c>
      <c r="J222" s="3">
        <f>IF(G222="","",IF(COUNTIF($G$5:G222,G222)&lt;=COUNTIF($C$5:$C$504,G222),"matched","NOT on statement"))</f>
        <v>0</v>
      </c>
    </row>
    <row r="223" spans="1:10">
      <c r="A223" s="5"/>
      <c r="B223" s="4"/>
      <c r="C223" s="4"/>
      <c r="E223" s="5"/>
      <c r="F223" s="4"/>
      <c r="G223" s="4"/>
      <c r="I223" s="3">
        <f>IF(C223="","",IF(COUNTIF($C$5:C223,C223)&lt;=COUNTIF($G$5:$G$504,C223),"matched","NOT in ledger"))</f>
        <v>0</v>
      </c>
      <c r="J223" s="3">
        <f>IF(G223="","",IF(COUNTIF($G$5:G223,G223)&lt;=COUNTIF($C$5:$C$504,G223),"matched","NOT on statement"))</f>
        <v>0</v>
      </c>
    </row>
    <row r="224" spans="1:10">
      <c r="A224" s="5"/>
      <c r="B224" s="4"/>
      <c r="C224" s="4"/>
      <c r="E224" s="5"/>
      <c r="F224" s="4"/>
      <c r="G224" s="4"/>
      <c r="I224" s="3">
        <f>IF(C224="","",IF(COUNTIF($C$5:C224,C224)&lt;=COUNTIF($G$5:$G$504,C224),"matched","NOT in ledger"))</f>
        <v>0</v>
      </c>
      <c r="J224" s="3">
        <f>IF(G224="","",IF(COUNTIF($G$5:G224,G224)&lt;=COUNTIF($C$5:$C$504,G224),"matched","NOT on statement"))</f>
        <v>0</v>
      </c>
    </row>
    <row r="225" spans="1:10">
      <c r="A225" s="5"/>
      <c r="B225" s="4"/>
      <c r="C225" s="4"/>
      <c r="E225" s="5"/>
      <c r="F225" s="4"/>
      <c r="G225" s="4"/>
      <c r="I225" s="3">
        <f>IF(C225="","",IF(COUNTIF($C$5:C225,C225)&lt;=COUNTIF($G$5:$G$504,C225),"matched","NOT in ledger"))</f>
        <v>0</v>
      </c>
      <c r="J225" s="3">
        <f>IF(G225="","",IF(COUNTIF($G$5:G225,G225)&lt;=COUNTIF($C$5:$C$504,G225),"matched","NOT on statement"))</f>
        <v>0</v>
      </c>
    </row>
    <row r="226" spans="1:10">
      <c r="A226" s="5"/>
      <c r="B226" s="4"/>
      <c r="C226" s="4"/>
      <c r="E226" s="5"/>
      <c r="F226" s="4"/>
      <c r="G226" s="4"/>
      <c r="I226" s="3">
        <f>IF(C226="","",IF(COUNTIF($C$5:C226,C226)&lt;=COUNTIF($G$5:$G$504,C226),"matched","NOT in ledger"))</f>
        <v>0</v>
      </c>
      <c r="J226" s="3">
        <f>IF(G226="","",IF(COUNTIF($G$5:G226,G226)&lt;=COUNTIF($C$5:$C$504,G226),"matched","NOT on statement"))</f>
        <v>0</v>
      </c>
    </row>
    <row r="227" spans="1:10">
      <c r="A227" s="5"/>
      <c r="B227" s="4"/>
      <c r="C227" s="4"/>
      <c r="E227" s="5"/>
      <c r="F227" s="4"/>
      <c r="G227" s="4"/>
      <c r="I227" s="3">
        <f>IF(C227="","",IF(COUNTIF($C$5:C227,C227)&lt;=COUNTIF($G$5:$G$504,C227),"matched","NOT in ledger"))</f>
        <v>0</v>
      </c>
      <c r="J227" s="3">
        <f>IF(G227="","",IF(COUNTIF($G$5:G227,G227)&lt;=COUNTIF($C$5:$C$504,G227),"matched","NOT on statement"))</f>
        <v>0</v>
      </c>
    </row>
    <row r="228" spans="1:10">
      <c r="A228" s="5"/>
      <c r="B228" s="4"/>
      <c r="C228" s="4"/>
      <c r="E228" s="5"/>
      <c r="F228" s="4"/>
      <c r="G228" s="4"/>
      <c r="I228" s="3">
        <f>IF(C228="","",IF(COUNTIF($C$5:C228,C228)&lt;=COUNTIF($G$5:$G$504,C228),"matched","NOT in ledger"))</f>
        <v>0</v>
      </c>
      <c r="J228" s="3">
        <f>IF(G228="","",IF(COUNTIF($G$5:G228,G228)&lt;=COUNTIF($C$5:$C$504,G228),"matched","NOT on statement"))</f>
        <v>0</v>
      </c>
    </row>
    <row r="229" spans="1:10">
      <c r="A229" s="5"/>
      <c r="B229" s="4"/>
      <c r="C229" s="4"/>
      <c r="E229" s="5"/>
      <c r="F229" s="4"/>
      <c r="G229" s="4"/>
      <c r="I229" s="3">
        <f>IF(C229="","",IF(COUNTIF($C$5:C229,C229)&lt;=COUNTIF($G$5:$G$504,C229),"matched","NOT in ledger"))</f>
        <v>0</v>
      </c>
      <c r="J229" s="3">
        <f>IF(G229="","",IF(COUNTIF($G$5:G229,G229)&lt;=COUNTIF($C$5:$C$504,G229),"matched","NOT on statement"))</f>
        <v>0</v>
      </c>
    </row>
    <row r="230" spans="1:10">
      <c r="A230" s="5"/>
      <c r="B230" s="4"/>
      <c r="C230" s="4"/>
      <c r="E230" s="5"/>
      <c r="F230" s="4"/>
      <c r="G230" s="4"/>
      <c r="I230" s="3">
        <f>IF(C230="","",IF(COUNTIF($C$5:C230,C230)&lt;=COUNTIF($G$5:$G$504,C230),"matched","NOT in ledger"))</f>
        <v>0</v>
      </c>
      <c r="J230" s="3">
        <f>IF(G230="","",IF(COUNTIF($G$5:G230,G230)&lt;=COUNTIF($C$5:$C$504,G230),"matched","NOT on statement"))</f>
        <v>0</v>
      </c>
    </row>
    <row r="231" spans="1:10">
      <c r="A231" s="5"/>
      <c r="B231" s="4"/>
      <c r="C231" s="4"/>
      <c r="E231" s="5"/>
      <c r="F231" s="4"/>
      <c r="G231" s="4"/>
      <c r="I231" s="3">
        <f>IF(C231="","",IF(COUNTIF($C$5:C231,C231)&lt;=COUNTIF($G$5:$G$504,C231),"matched","NOT in ledger"))</f>
        <v>0</v>
      </c>
      <c r="J231" s="3">
        <f>IF(G231="","",IF(COUNTIF($G$5:G231,G231)&lt;=COUNTIF($C$5:$C$504,G231),"matched","NOT on statement"))</f>
        <v>0</v>
      </c>
    </row>
    <row r="232" spans="1:10">
      <c r="A232" s="5"/>
      <c r="B232" s="4"/>
      <c r="C232" s="4"/>
      <c r="E232" s="5"/>
      <c r="F232" s="4"/>
      <c r="G232" s="4"/>
      <c r="I232" s="3">
        <f>IF(C232="","",IF(COUNTIF($C$5:C232,C232)&lt;=COUNTIF($G$5:$G$504,C232),"matched","NOT in ledger"))</f>
        <v>0</v>
      </c>
      <c r="J232" s="3">
        <f>IF(G232="","",IF(COUNTIF($G$5:G232,G232)&lt;=COUNTIF($C$5:$C$504,G232),"matched","NOT on statement"))</f>
        <v>0</v>
      </c>
    </row>
    <row r="233" spans="1:10">
      <c r="A233" s="5"/>
      <c r="B233" s="4"/>
      <c r="C233" s="4"/>
      <c r="E233" s="5"/>
      <c r="F233" s="4"/>
      <c r="G233" s="4"/>
      <c r="I233" s="3">
        <f>IF(C233="","",IF(COUNTIF($C$5:C233,C233)&lt;=COUNTIF($G$5:$G$504,C233),"matched","NOT in ledger"))</f>
        <v>0</v>
      </c>
      <c r="J233" s="3">
        <f>IF(G233="","",IF(COUNTIF($G$5:G233,G233)&lt;=COUNTIF($C$5:$C$504,G233),"matched","NOT on statement"))</f>
        <v>0</v>
      </c>
    </row>
    <row r="234" spans="1:10">
      <c r="A234" s="5"/>
      <c r="B234" s="4"/>
      <c r="C234" s="4"/>
      <c r="E234" s="5"/>
      <c r="F234" s="4"/>
      <c r="G234" s="4"/>
      <c r="I234" s="3">
        <f>IF(C234="","",IF(COUNTIF($C$5:C234,C234)&lt;=COUNTIF($G$5:$G$504,C234),"matched","NOT in ledger"))</f>
        <v>0</v>
      </c>
      <c r="J234" s="3">
        <f>IF(G234="","",IF(COUNTIF($G$5:G234,G234)&lt;=COUNTIF($C$5:$C$504,G234),"matched","NOT on statement"))</f>
        <v>0</v>
      </c>
    </row>
    <row r="235" spans="1:10">
      <c r="A235" s="5"/>
      <c r="B235" s="4"/>
      <c r="C235" s="4"/>
      <c r="E235" s="5"/>
      <c r="F235" s="4"/>
      <c r="G235" s="4"/>
      <c r="I235" s="3">
        <f>IF(C235="","",IF(COUNTIF($C$5:C235,C235)&lt;=COUNTIF($G$5:$G$504,C235),"matched","NOT in ledger"))</f>
        <v>0</v>
      </c>
      <c r="J235" s="3">
        <f>IF(G235="","",IF(COUNTIF($G$5:G235,G235)&lt;=COUNTIF($C$5:$C$504,G235),"matched","NOT on statement"))</f>
        <v>0</v>
      </c>
    </row>
    <row r="236" spans="1:10">
      <c r="A236" s="5"/>
      <c r="B236" s="4"/>
      <c r="C236" s="4"/>
      <c r="E236" s="5"/>
      <c r="F236" s="4"/>
      <c r="G236" s="4"/>
      <c r="I236" s="3">
        <f>IF(C236="","",IF(COUNTIF($C$5:C236,C236)&lt;=COUNTIF($G$5:$G$504,C236),"matched","NOT in ledger"))</f>
        <v>0</v>
      </c>
      <c r="J236" s="3">
        <f>IF(G236="","",IF(COUNTIF($G$5:G236,G236)&lt;=COUNTIF($C$5:$C$504,G236),"matched","NOT on statement"))</f>
        <v>0</v>
      </c>
    </row>
    <row r="237" spans="1:10">
      <c r="A237" s="5"/>
      <c r="B237" s="4"/>
      <c r="C237" s="4"/>
      <c r="E237" s="5"/>
      <c r="F237" s="4"/>
      <c r="G237" s="4"/>
      <c r="I237" s="3">
        <f>IF(C237="","",IF(COUNTIF($C$5:C237,C237)&lt;=COUNTIF($G$5:$G$504,C237),"matched","NOT in ledger"))</f>
        <v>0</v>
      </c>
      <c r="J237" s="3">
        <f>IF(G237="","",IF(COUNTIF($G$5:G237,G237)&lt;=COUNTIF($C$5:$C$504,G237),"matched","NOT on statement"))</f>
        <v>0</v>
      </c>
    </row>
    <row r="238" spans="1:10">
      <c r="A238" s="5"/>
      <c r="B238" s="4"/>
      <c r="C238" s="4"/>
      <c r="E238" s="5"/>
      <c r="F238" s="4"/>
      <c r="G238" s="4"/>
      <c r="I238" s="3">
        <f>IF(C238="","",IF(COUNTIF($C$5:C238,C238)&lt;=COUNTIF($G$5:$G$504,C238),"matched","NOT in ledger"))</f>
        <v>0</v>
      </c>
      <c r="J238" s="3">
        <f>IF(G238="","",IF(COUNTIF($G$5:G238,G238)&lt;=COUNTIF($C$5:$C$504,G238),"matched","NOT on statement"))</f>
        <v>0</v>
      </c>
    </row>
    <row r="239" spans="1:10">
      <c r="A239" s="5"/>
      <c r="B239" s="4"/>
      <c r="C239" s="4"/>
      <c r="E239" s="5"/>
      <c r="F239" s="4"/>
      <c r="G239" s="4"/>
      <c r="I239" s="3">
        <f>IF(C239="","",IF(COUNTIF($C$5:C239,C239)&lt;=COUNTIF($G$5:$G$504,C239),"matched","NOT in ledger"))</f>
        <v>0</v>
      </c>
      <c r="J239" s="3">
        <f>IF(G239="","",IF(COUNTIF($G$5:G239,G239)&lt;=COUNTIF($C$5:$C$504,G239),"matched","NOT on statement"))</f>
        <v>0</v>
      </c>
    </row>
    <row r="240" spans="1:10">
      <c r="A240" s="5"/>
      <c r="B240" s="4"/>
      <c r="C240" s="4"/>
      <c r="E240" s="5"/>
      <c r="F240" s="4"/>
      <c r="G240" s="4"/>
      <c r="I240" s="3">
        <f>IF(C240="","",IF(COUNTIF($C$5:C240,C240)&lt;=COUNTIF($G$5:$G$504,C240),"matched","NOT in ledger"))</f>
        <v>0</v>
      </c>
      <c r="J240" s="3">
        <f>IF(G240="","",IF(COUNTIF($G$5:G240,G240)&lt;=COUNTIF($C$5:$C$504,G240),"matched","NOT on statement"))</f>
        <v>0</v>
      </c>
    </row>
    <row r="241" spans="1:10">
      <c r="A241" s="5"/>
      <c r="B241" s="4"/>
      <c r="C241" s="4"/>
      <c r="E241" s="5"/>
      <c r="F241" s="4"/>
      <c r="G241" s="4"/>
      <c r="I241" s="3">
        <f>IF(C241="","",IF(COUNTIF($C$5:C241,C241)&lt;=COUNTIF($G$5:$G$504,C241),"matched","NOT in ledger"))</f>
        <v>0</v>
      </c>
      <c r="J241" s="3">
        <f>IF(G241="","",IF(COUNTIF($G$5:G241,G241)&lt;=COUNTIF($C$5:$C$504,G241),"matched","NOT on statement"))</f>
        <v>0</v>
      </c>
    </row>
    <row r="242" spans="1:10">
      <c r="A242" s="5"/>
      <c r="B242" s="4"/>
      <c r="C242" s="4"/>
      <c r="E242" s="5"/>
      <c r="F242" s="4"/>
      <c r="G242" s="4"/>
      <c r="I242" s="3">
        <f>IF(C242="","",IF(COUNTIF($C$5:C242,C242)&lt;=COUNTIF($G$5:$G$504,C242),"matched","NOT in ledger"))</f>
        <v>0</v>
      </c>
      <c r="J242" s="3">
        <f>IF(G242="","",IF(COUNTIF($G$5:G242,G242)&lt;=COUNTIF($C$5:$C$504,G242),"matched","NOT on statement"))</f>
        <v>0</v>
      </c>
    </row>
    <row r="243" spans="1:10">
      <c r="A243" s="5"/>
      <c r="B243" s="4"/>
      <c r="C243" s="4"/>
      <c r="E243" s="5"/>
      <c r="F243" s="4"/>
      <c r="G243" s="4"/>
      <c r="I243" s="3">
        <f>IF(C243="","",IF(COUNTIF($C$5:C243,C243)&lt;=COUNTIF($G$5:$G$504,C243),"matched","NOT in ledger"))</f>
        <v>0</v>
      </c>
      <c r="J243" s="3">
        <f>IF(G243="","",IF(COUNTIF($G$5:G243,G243)&lt;=COUNTIF($C$5:$C$504,G243),"matched","NOT on statement"))</f>
        <v>0</v>
      </c>
    </row>
    <row r="244" spans="1:10">
      <c r="A244" s="5"/>
      <c r="B244" s="4"/>
      <c r="C244" s="4"/>
      <c r="E244" s="5"/>
      <c r="F244" s="4"/>
      <c r="G244" s="4"/>
      <c r="I244" s="3">
        <f>IF(C244="","",IF(COUNTIF($C$5:C244,C244)&lt;=COUNTIF($G$5:$G$504,C244),"matched","NOT in ledger"))</f>
        <v>0</v>
      </c>
      <c r="J244" s="3">
        <f>IF(G244="","",IF(COUNTIF($G$5:G244,G244)&lt;=COUNTIF($C$5:$C$504,G244),"matched","NOT on statement"))</f>
        <v>0</v>
      </c>
    </row>
    <row r="245" spans="1:10">
      <c r="A245" s="5"/>
      <c r="B245" s="4"/>
      <c r="C245" s="4"/>
      <c r="E245" s="5"/>
      <c r="F245" s="4"/>
      <c r="G245" s="4"/>
      <c r="I245" s="3">
        <f>IF(C245="","",IF(COUNTIF($C$5:C245,C245)&lt;=COUNTIF($G$5:$G$504,C245),"matched","NOT in ledger"))</f>
        <v>0</v>
      </c>
      <c r="J245" s="3">
        <f>IF(G245="","",IF(COUNTIF($G$5:G245,G245)&lt;=COUNTIF($C$5:$C$504,G245),"matched","NOT on statement"))</f>
        <v>0</v>
      </c>
    </row>
    <row r="246" spans="1:10">
      <c r="A246" s="5"/>
      <c r="B246" s="4"/>
      <c r="C246" s="4"/>
      <c r="E246" s="5"/>
      <c r="F246" s="4"/>
      <c r="G246" s="4"/>
      <c r="I246" s="3">
        <f>IF(C246="","",IF(COUNTIF($C$5:C246,C246)&lt;=COUNTIF($G$5:$G$504,C246),"matched","NOT in ledger"))</f>
        <v>0</v>
      </c>
      <c r="J246" s="3">
        <f>IF(G246="","",IF(COUNTIF($G$5:G246,G246)&lt;=COUNTIF($C$5:$C$504,G246),"matched","NOT on statement"))</f>
        <v>0</v>
      </c>
    </row>
    <row r="247" spans="1:10">
      <c r="A247" s="5"/>
      <c r="B247" s="4"/>
      <c r="C247" s="4"/>
      <c r="E247" s="5"/>
      <c r="F247" s="4"/>
      <c r="G247" s="4"/>
      <c r="I247" s="3">
        <f>IF(C247="","",IF(COUNTIF($C$5:C247,C247)&lt;=COUNTIF($G$5:$G$504,C247),"matched","NOT in ledger"))</f>
        <v>0</v>
      </c>
      <c r="J247" s="3">
        <f>IF(G247="","",IF(COUNTIF($G$5:G247,G247)&lt;=COUNTIF($C$5:$C$504,G247),"matched","NOT on statement"))</f>
        <v>0</v>
      </c>
    </row>
    <row r="248" spans="1:10">
      <c r="A248" s="5"/>
      <c r="B248" s="4"/>
      <c r="C248" s="4"/>
      <c r="E248" s="5"/>
      <c r="F248" s="4"/>
      <c r="G248" s="4"/>
      <c r="I248" s="3">
        <f>IF(C248="","",IF(COUNTIF($C$5:C248,C248)&lt;=COUNTIF($G$5:$G$504,C248),"matched","NOT in ledger"))</f>
        <v>0</v>
      </c>
      <c r="J248" s="3">
        <f>IF(G248="","",IF(COUNTIF($G$5:G248,G248)&lt;=COUNTIF($C$5:$C$504,G248),"matched","NOT on statement"))</f>
        <v>0</v>
      </c>
    </row>
    <row r="249" spans="1:10">
      <c r="A249" s="5"/>
      <c r="B249" s="4"/>
      <c r="C249" s="4"/>
      <c r="E249" s="5"/>
      <c r="F249" s="4"/>
      <c r="G249" s="4"/>
      <c r="I249" s="3">
        <f>IF(C249="","",IF(COUNTIF($C$5:C249,C249)&lt;=COUNTIF($G$5:$G$504,C249),"matched","NOT in ledger"))</f>
        <v>0</v>
      </c>
      <c r="J249" s="3">
        <f>IF(G249="","",IF(COUNTIF($G$5:G249,G249)&lt;=COUNTIF($C$5:$C$504,G249),"matched","NOT on statement"))</f>
        <v>0</v>
      </c>
    </row>
    <row r="250" spans="1:10">
      <c r="A250" s="5"/>
      <c r="B250" s="4"/>
      <c r="C250" s="4"/>
      <c r="E250" s="5"/>
      <c r="F250" s="4"/>
      <c r="G250" s="4"/>
      <c r="I250" s="3">
        <f>IF(C250="","",IF(COUNTIF($C$5:C250,C250)&lt;=COUNTIF($G$5:$G$504,C250),"matched","NOT in ledger"))</f>
        <v>0</v>
      </c>
      <c r="J250" s="3">
        <f>IF(G250="","",IF(COUNTIF($G$5:G250,G250)&lt;=COUNTIF($C$5:$C$504,G250),"matched","NOT on statement"))</f>
        <v>0</v>
      </c>
    </row>
    <row r="251" spans="1:10">
      <c r="A251" s="5"/>
      <c r="B251" s="4"/>
      <c r="C251" s="4"/>
      <c r="E251" s="5"/>
      <c r="F251" s="4"/>
      <c r="G251" s="4"/>
      <c r="I251" s="3">
        <f>IF(C251="","",IF(COUNTIF($C$5:C251,C251)&lt;=COUNTIF($G$5:$G$504,C251),"matched","NOT in ledger"))</f>
        <v>0</v>
      </c>
      <c r="J251" s="3">
        <f>IF(G251="","",IF(COUNTIF($G$5:G251,G251)&lt;=COUNTIF($C$5:$C$504,G251),"matched","NOT on statement"))</f>
        <v>0</v>
      </c>
    </row>
    <row r="252" spans="1:10">
      <c r="A252" s="5"/>
      <c r="B252" s="4"/>
      <c r="C252" s="4"/>
      <c r="E252" s="5"/>
      <c r="F252" s="4"/>
      <c r="G252" s="4"/>
      <c r="I252" s="3">
        <f>IF(C252="","",IF(COUNTIF($C$5:C252,C252)&lt;=COUNTIF($G$5:$G$504,C252),"matched","NOT in ledger"))</f>
        <v>0</v>
      </c>
      <c r="J252" s="3">
        <f>IF(G252="","",IF(COUNTIF($G$5:G252,G252)&lt;=COUNTIF($C$5:$C$504,G252),"matched","NOT on statement"))</f>
        <v>0</v>
      </c>
    </row>
    <row r="253" spans="1:10">
      <c r="A253" s="5"/>
      <c r="B253" s="4"/>
      <c r="C253" s="4"/>
      <c r="E253" s="5"/>
      <c r="F253" s="4"/>
      <c r="G253" s="4"/>
      <c r="I253" s="3">
        <f>IF(C253="","",IF(COUNTIF($C$5:C253,C253)&lt;=COUNTIF($G$5:$G$504,C253),"matched","NOT in ledger"))</f>
        <v>0</v>
      </c>
      <c r="J253" s="3">
        <f>IF(G253="","",IF(COUNTIF($G$5:G253,G253)&lt;=COUNTIF($C$5:$C$504,G253),"matched","NOT on statement"))</f>
        <v>0</v>
      </c>
    </row>
    <row r="254" spans="1:10">
      <c r="A254" s="5"/>
      <c r="B254" s="4"/>
      <c r="C254" s="4"/>
      <c r="E254" s="5"/>
      <c r="F254" s="4"/>
      <c r="G254" s="4"/>
      <c r="I254" s="3">
        <f>IF(C254="","",IF(COUNTIF($C$5:C254,C254)&lt;=COUNTIF($G$5:$G$504,C254),"matched","NOT in ledger"))</f>
        <v>0</v>
      </c>
      <c r="J254" s="3">
        <f>IF(G254="","",IF(COUNTIF($G$5:G254,G254)&lt;=COUNTIF($C$5:$C$504,G254),"matched","NOT on statement"))</f>
        <v>0</v>
      </c>
    </row>
    <row r="255" spans="1:10">
      <c r="A255" s="5"/>
      <c r="B255" s="4"/>
      <c r="C255" s="4"/>
      <c r="E255" s="5"/>
      <c r="F255" s="4"/>
      <c r="G255" s="4"/>
      <c r="I255" s="3">
        <f>IF(C255="","",IF(COUNTIF($C$5:C255,C255)&lt;=COUNTIF($G$5:$G$504,C255),"matched","NOT in ledger"))</f>
        <v>0</v>
      </c>
      <c r="J255" s="3">
        <f>IF(G255="","",IF(COUNTIF($G$5:G255,G255)&lt;=COUNTIF($C$5:$C$504,G255),"matched","NOT on statement"))</f>
        <v>0</v>
      </c>
    </row>
    <row r="256" spans="1:10">
      <c r="A256" s="5"/>
      <c r="B256" s="4"/>
      <c r="C256" s="4"/>
      <c r="E256" s="5"/>
      <c r="F256" s="4"/>
      <c r="G256" s="4"/>
      <c r="I256" s="3">
        <f>IF(C256="","",IF(COUNTIF($C$5:C256,C256)&lt;=COUNTIF($G$5:$G$504,C256),"matched","NOT in ledger"))</f>
        <v>0</v>
      </c>
      <c r="J256" s="3">
        <f>IF(G256="","",IF(COUNTIF($G$5:G256,G256)&lt;=COUNTIF($C$5:$C$504,G256),"matched","NOT on statement"))</f>
        <v>0</v>
      </c>
    </row>
    <row r="257" spans="1:10">
      <c r="A257" s="5"/>
      <c r="B257" s="4"/>
      <c r="C257" s="4"/>
      <c r="E257" s="5"/>
      <c r="F257" s="4"/>
      <c r="G257" s="4"/>
      <c r="I257" s="3">
        <f>IF(C257="","",IF(COUNTIF($C$5:C257,C257)&lt;=COUNTIF($G$5:$G$504,C257),"matched","NOT in ledger"))</f>
        <v>0</v>
      </c>
      <c r="J257" s="3">
        <f>IF(G257="","",IF(COUNTIF($G$5:G257,G257)&lt;=COUNTIF($C$5:$C$504,G257),"matched","NOT on statement"))</f>
        <v>0</v>
      </c>
    </row>
    <row r="258" spans="1:10">
      <c r="A258" s="5"/>
      <c r="B258" s="4"/>
      <c r="C258" s="4"/>
      <c r="E258" s="5"/>
      <c r="F258" s="4"/>
      <c r="G258" s="4"/>
      <c r="I258" s="3">
        <f>IF(C258="","",IF(COUNTIF($C$5:C258,C258)&lt;=COUNTIF($G$5:$G$504,C258),"matched","NOT in ledger"))</f>
        <v>0</v>
      </c>
      <c r="J258" s="3">
        <f>IF(G258="","",IF(COUNTIF($G$5:G258,G258)&lt;=COUNTIF($C$5:$C$504,G258),"matched","NOT on statement"))</f>
        <v>0</v>
      </c>
    </row>
    <row r="259" spans="1:10">
      <c r="A259" s="5"/>
      <c r="B259" s="4"/>
      <c r="C259" s="4"/>
      <c r="E259" s="5"/>
      <c r="F259" s="4"/>
      <c r="G259" s="4"/>
      <c r="I259" s="3">
        <f>IF(C259="","",IF(COUNTIF($C$5:C259,C259)&lt;=COUNTIF($G$5:$G$504,C259),"matched","NOT in ledger"))</f>
        <v>0</v>
      </c>
      <c r="J259" s="3">
        <f>IF(G259="","",IF(COUNTIF($G$5:G259,G259)&lt;=COUNTIF($C$5:$C$504,G259),"matched","NOT on statement"))</f>
        <v>0</v>
      </c>
    </row>
    <row r="260" spans="1:10">
      <c r="A260" s="5"/>
      <c r="B260" s="4"/>
      <c r="C260" s="4"/>
      <c r="E260" s="5"/>
      <c r="F260" s="4"/>
      <c r="G260" s="4"/>
      <c r="I260" s="3">
        <f>IF(C260="","",IF(COUNTIF($C$5:C260,C260)&lt;=COUNTIF($G$5:$G$504,C260),"matched","NOT in ledger"))</f>
        <v>0</v>
      </c>
      <c r="J260" s="3">
        <f>IF(G260="","",IF(COUNTIF($G$5:G260,G260)&lt;=COUNTIF($C$5:$C$504,G260),"matched","NOT on statement"))</f>
        <v>0</v>
      </c>
    </row>
    <row r="261" spans="1:10">
      <c r="A261" s="5"/>
      <c r="B261" s="4"/>
      <c r="C261" s="4"/>
      <c r="E261" s="5"/>
      <c r="F261" s="4"/>
      <c r="G261" s="4"/>
      <c r="I261" s="3">
        <f>IF(C261="","",IF(COUNTIF($C$5:C261,C261)&lt;=COUNTIF($G$5:$G$504,C261),"matched","NOT in ledger"))</f>
        <v>0</v>
      </c>
      <c r="J261" s="3">
        <f>IF(G261="","",IF(COUNTIF($G$5:G261,G261)&lt;=COUNTIF($C$5:$C$504,G261),"matched","NOT on statement"))</f>
        <v>0</v>
      </c>
    </row>
    <row r="262" spans="1:10">
      <c r="A262" s="5"/>
      <c r="B262" s="4"/>
      <c r="C262" s="4"/>
      <c r="E262" s="5"/>
      <c r="F262" s="4"/>
      <c r="G262" s="4"/>
      <c r="I262" s="3">
        <f>IF(C262="","",IF(COUNTIF($C$5:C262,C262)&lt;=COUNTIF($G$5:$G$504,C262),"matched","NOT in ledger"))</f>
        <v>0</v>
      </c>
      <c r="J262" s="3">
        <f>IF(G262="","",IF(COUNTIF($G$5:G262,G262)&lt;=COUNTIF($C$5:$C$504,G262),"matched","NOT on statement"))</f>
        <v>0</v>
      </c>
    </row>
    <row r="263" spans="1:10">
      <c r="A263" s="5"/>
      <c r="B263" s="4"/>
      <c r="C263" s="4"/>
      <c r="E263" s="5"/>
      <c r="F263" s="4"/>
      <c r="G263" s="4"/>
      <c r="I263" s="3">
        <f>IF(C263="","",IF(COUNTIF($C$5:C263,C263)&lt;=COUNTIF($G$5:$G$504,C263),"matched","NOT in ledger"))</f>
        <v>0</v>
      </c>
      <c r="J263" s="3">
        <f>IF(G263="","",IF(COUNTIF($G$5:G263,G263)&lt;=COUNTIF($C$5:$C$504,G263),"matched","NOT on statement"))</f>
        <v>0</v>
      </c>
    </row>
    <row r="264" spans="1:10">
      <c r="A264" s="5"/>
      <c r="B264" s="4"/>
      <c r="C264" s="4"/>
      <c r="E264" s="5"/>
      <c r="F264" s="4"/>
      <c r="G264" s="4"/>
      <c r="I264" s="3">
        <f>IF(C264="","",IF(COUNTIF($C$5:C264,C264)&lt;=COUNTIF($G$5:$G$504,C264),"matched","NOT in ledger"))</f>
        <v>0</v>
      </c>
      <c r="J264" s="3">
        <f>IF(G264="","",IF(COUNTIF($G$5:G264,G264)&lt;=COUNTIF($C$5:$C$504,G264),"matched","NOT on statement"))</f>
        <v>0</v>
      </c>
    </row>
    <row r="265" spans="1:10">
      <c r="A265" s="5"/>
      <c r="B265" s="4"/>
      <c r="C265" s="4"/>
      <c r="E265" s="5"/>
      <c r="F265" s="4"/>
      <c r="G265" s="4"/>
      <c r="I265" s="3">
        <f>IF(C265="","",IF(COUNTIF($C$5:C265,C265)&lt;=COUNTIF($G$5:$G$504,C265),"matched","NOT in ledger"))</f>
        <v>0</v>
      </c>
      <c r="J265" s="3">
        <f>IF(G265="","",IF(COUNTIF($G$5:G265,G265)&lt;=COUNTIF($C$5:$C$504,G265),"matched","NOT on statement"))</f>
        <v>0</v>
      </c>
    </row>
    <row r="266" spans="1:10">
      <c r="A266" s="5"/>
      <c r="B266" s="4"/>
      <c r="C266" s="4"/>
      <c r="E266" s="5"/>
      <c r="F266" s="4"/>
      <c r="G266" s="4"/>
      <c r="I266" s="3">
        <f>IF(C266="","",IF(COUNTIF($C$5:C266,C266)&lt;=COUNTIF($G$5:$G$504,C266),"matched","NOT in ledger"))</f>
        <v>0</v>
      </c>
      <c r="J266" s="3">
        <f>IF(G266="","",IF(COUNTIF($G$5:G266,G266)&lt;=COUNTIF($C$5:$C$504,G266),"matched","NOT on statement"))</f>
        <v>0</v>
      </c>
    </row>
    <row r="267" spans="1:10">
      <c r="A267" s="5"/>
      <c r="B267" s="4"/>
      <c r="C267" s="4"/>
      <c r="E267" s="5"/>
      <c r="F267" s="4"/>
      <c r="G267" s="4"/>
      <c r="I267" s="3">
        <f>IF(C267="","",IF(COUNTIF($C$5:C267,C267)&lt;=COUNTIF($G$5:$G$504,C267),"matched","NOT in ledger"))</f>
        <v>0</v>
      </c>
      <c r="J267" s="3">
        <f>IF(G267="","",IF(COUNTIF($G$5:G267,G267)&lt;=COUNTIF($C$5:$C$504,G267),"matched","NOT on statement"))</f>
        <v>0</v>
      </c>
    </row>
    <row r="268" spans="1:10">
      <c r="A268" s="5"/>
      <c r="B268" s="4"/>
      <c r="C268" s="4"/>
      <c r="E268" s="5"/>
      <c r="F268" s="4"/>
      <c r="G268" s="4"/>
      <c r="I268" s="3">
        <f>IF(C268="","",IF(COUNTIF($C$5:C268,C268)&lt;=COUNTIF($G$5:$G$504,C268),"matched","NOT in ledger"))</f>
        <v>0</v>
      </c>
      <c r="J268" s="3">
        <f>IF(G268="","",IF(COUNTIF($G$5:G268,G268)&lt;=COUNTIF($C$5:$C$504,G268),"matched","NOT on statement"))</f>
        <v>0</v>
      </c>
    </row>
    <row r="269" spans="1:10">
      <c r="A269" s="5"/>
      <c r="B269" s="4"/>
      <c r="C269" s="4"/>
      <c r="E269" s="5"/>
      <c r="F269" s="4"/>
      <c r="G269" s="4"/>
      <c r="I269" s="3">
        <f>IF(C269="","",IF(COUNTIF($C$5:C269,C269)&lt;=COUNTIF($G$5:$G$504,C269),"matched","NOT in ledger"))</f>
        <v>0</v>
      </c>
      <c r="J269" s="3">
        <f>IF(G269="","",IF(COUNTIF($G$5:G269,G269)&lt;=COUNTIF($C$5:$C$504,G269),"matched","NOT on statement"))</f>
        <v>0</v>
      </c>
    </row>
    <row r="270" spans="1:10">
      <c r="A270" s="5"/>
      <c r="B270" s="4"/>
      <c r="C270" s="4"/>
      <c r="E270" s="5"/>
      <c r="F270" s="4"/>
      <c r="G270" s="4"/>
      <c r="I270" s="3">
        <f>IF(C270="","",IF(COUNTIF($C$5:C270,C270)&lt;=COUNTIF($G$5:$G$504,C270),"matched","NOT in ledger"))</f>
        <v>0</v>
      </c>
      <c r="J270" s="3">
        <f>IF(G270="","",IF(COUNTIF($G$5:G270,G270)&lt;=COUNTIF($C$5:$C$504,G270),"matched","NOT on statement"))</f>
        <v>0</v>
      </c>
    </row>
    <row r="271" spans="1:10">
      <c r="A271" s="5"/>
      <c r="B271" s="4"/>
      <c r="C271" s="4"/>
      <c r="E271" s="5"/>
      <c r="F271" s="4"/>
      <c r="G271" s="4"/>
      <c r="I271" s="3">
        <f>IF(C271="","",IF(COUNTIF($C$5:C271,C271)&lt;=COUNTIF($G$5:$G$504,C271),"matched","NOT in ledger"))</f>
        <v>0</v>
      </c>
      <c r="J271" s="3">
        <f>IF(G271="","",IF(COUNTIF($G$5:G271,G271)&lt;=COUNTIF($C$5:$C$504,G271),"matched","NOT on statement"))</f>
        <v>0</v>
      </c>
    </row>
    <row r="272" spans="1:10">
      <c r="A272" s="5"/>
      <c r="B272" s="4"/>
      <c r="C272" s="4"/>
      <c r="E272" s="5"/>
      <c r="F272" s="4"/>
      <c r="G272" s="4"/>
      <c r="I272" s="3">
        <f>IF(C272="","",IF(COUNTIF($C$5:C272,C272)&lt;=COUNTIF($G$5:$G$504,C272),"matched","NOT in ledger"))</f>
        <v>0</v>
      </c>
      <c r="J272" s="3">
        <f>IF(G272="","",IF(COUNTIF($G$5:G272,G272)&lt;=COUNTIF($C$5:$C$504,G272),"matched","NOT on statement"))</f>
        <v>0</v>
      </c>
    </row>
    <row r="273" spans="1:10">
      <c r="A273" s="5"/>
      <c r="B273" s="4"/>
      <c r="C273" s="4"/>
      <c r="E273" s="5"/>
      <c r="F273" s="4"/>
      <c r="G273" s="4"/>
      <c r="I273" s="3">
        <f>IF(C273="","",IF(COUNTIF($C$5:C273,C273)&lt;=COUNTIF($G$5:$G$504,C273),"matched","NOT in ledger"))</f>
        <v>0</v>
      </c>
      <c r="J273" s="3">
        <f>IF(G273="","",IF(COUNTIF($G$5:G273,G273)&lt;=COUNTIF($C$5:$C$504,G273),"matched","NOT on statement"))</f>
        <v>0</v>
      </c>
    </row>
    <row r="274" spans="1:10">
      <c r="A274" s="5"/>
      <c r="B274" s="4"/>
      <c r="C274" s="4"/>
      <c r="E274" s="5"/>
      <c r="F274" s="4"/>
      <c r="G274" s="4"/>
      <c r="I274" s="3">
        <f>IF(C274="","",IF(COUNTIF($C$5:C274,C274)&lt;=COUNTIF($G$5:$G$504,C274),"matched","NOT in ledger"))</f>
        <v>0</v>
      </c>
      <c r="J274" s="3">
        <f>IF(G274="","",IF(COUNTIF($G$5:G274,G274)&lt;=COUNTIF($C$5:$C$504,G274),"matched","NOT on statement"))</f>
        <v>0</v>
      </c>
    </row>
    <row r="275" spans="1:10">
      <c r="A275" s="5"/>
      <c r="B275" s="4"/>
      <c r="C275" s="4"/>
      <c r="E275" s="5"/>
      <c r="F275" s="4"/>
      <c r="G275" s="4"/>
      <c r="I275" s="3">
        <f>IF(C275="","",IF(COUNTIF($C$5:C275,C275)&lt;=COUNTIF($G$5:$G$504,C275),"matched","NOT in ledger"))</f>
        <v>0</v>
      </c>
      <c r="J275" s="3">
        <f>IF(G275="","",IF(COUNTIF($G$5:G275,G275)&lt;=COUNTIF($C$5:$C$504,G275),"matched","NOT on statement"))</f>
        <v>0</v>
      </c>
    </row>
    <row r="276" spans="1:10">
      <c r="A276" s="5"/>
      <c r="B276" s="4"/>
      <c r="C276" s="4"/>
      <c r="E276" s="5"/>
      <c r="F276" s="4"/>
      <c r="G276" s="4"/>
      <c r="I276" s="3">
        <f>IF(C276="","",IF(COUNTIF($C$5:C276,C276)&lt;=COUNTIF($G$5:$G$504,C276),"matched","NOT in ledger"))</f>
        <v>0</v>
      </c>
      <c r="J276" s="3">
        <f>IF(G276="","",IF(COUNTIF($G$5:G276,G276)&lt;=COUNTIF($C$5:$C$504,G276),"matched","NOT on statement"))</f>
        <v>0</v>
      </c>
    </row>
    <row r="277" spans="1:10">
      <c r="A277" s="5"/>
      <c r="B277" s="4"/>
      <c r="C277" s="4"/>
      <c r="E277" s="5"/>
      <c r="F277" s="4"/>
      <c r="G277" s="4"/>
      <c r="I277" s="3">
        <f>IF(C277="","",IF(COUNTIF($C$5:C277,C277)&lt;=COUNTIF($G$5:$G$504,C277),"matched","NOT in ledger"))</f>
        <v>0</v>
      </c>
      <c r="J277" s="3">
        <f>IF(G277="","",IF(COUNTIF($G$5:G277,G277)&lt;=COUNTIF($C$5:$C$504,G277),"matched","NOT on statement"))</f>
        <v>0</v>
      </c>
    </row>
    <row r="278" spans="1:10">
      <c r="A278" s="5"/>
      <c r="B278" s="4"/>
      <c r="C278" s="4"/>
      <c r="E278" s="5"/>
      <c r="F278" s="4"/>
      <c r="G278" s="4"/>
      <c r="I278" s="3">
        <f>IF(C278="","",IF(COUNTIF($C$5:C278,C278)&lt;=COUNTIF($G$5:$G$504,C278),"matched","NOT in ledger"))</f>
        <v>0</v>
      </c>
      <c r="J278" s="3">
        <f>IF(G278="","",IF(COUNTIF($G$5:G278,G278)&lt;=COUNTIF($C$5:$C$504,G278),"matched","NOT on statement"))</f>
        <v>0</v>
      </c>
    </row>
    <row r="279" spans="1:10">
      <c r="A279" s="5"/>
      <c r="B279" s="4"/>
      <c r="C279" s="4"/>
      <c r="E279" s="5"/>
      <c r="F279" s="4"/>
      <c r="G279" s="4"/>
      <c r="I279" s="3">
        <f>IF(C279="","",IF(COUNTIF($C$5:C279,C279)&lt;=COUNTIF($G$5:$G$504,C279),"matched","NOT in ledger"))</f>
        <v>0</v>
      </c>
      <c r="J279" s="3">
        <f>IF(G279="","",IF(COUNTIF($G$5:G279,G279)&lt;=COUNTIF($C$5:$C$504,G279),"matched","NOT on statement"))</f>
        <v>0</v>
      </c>
    </row>
    <row r="280" spans="1:10">
      <c r="A280" s="5"/>
      <c r="B280" s="4"/>
      <c r="C280" s="4"/>
      <c r="E280" s="5"/>
      <c r="F280" s="4"/>
      <c r="G280" s="4"/>
      <c r="I280" s="3">
        <f>IF(C280="","",IF(COUNTIF($C$5:C280,C280)&lt;=COUNTIF($G$5:$G$504,C280),"matched","NOT in ledger"))</f>
        <v>0</v>
      </c>
      <c r="J280" s="3">
        <f>IF(G280="","",IF(COUNTIF($G$5:G280,G280)&lt;=COUNTIF($C$5:$C$504,G280),"matched","NOT on statement"))</f>
        <v>0</v>
      </c>
    </row>
    <row r="281" spans="1:10">
      <c r="A281" s="5"/>
      <c r="B281" s="4"/>
      <c r="C281" s="4"/>
      <c r="E281" s="5"/>
      <c r="F281" s="4"/>
      <c r="G281" s="4"/>
      <c r="I281" s="3">
        <f>IF(C281="","",IF(COUNTIF($C$5:C281,C281)&lt;=COUNTIF($G$5:$G$504,C281),"matched","NOT in ledger"))</f>
        <v>0</v>
      </c>
      <c r="J281" s="3">
        <f>IF(G281="","",IF(COUNTIF($G$5:G281,G281)&lt;=COUNTIF($C$5:$C$504,G281),"matched","NOT on statement"))</f>
        <v>0</v>
      </c>
    </row>
    <row r="282" spans="1:10">
      <c r="A282" s="5"/>
      <c r="B282" s="4"/>
      <c r="C282" s="4"/>
      <c r="E282" s="5"/>
      <c r="F282" s="4"/>
      <c r="G282" s="4"/>
      <c r="I282" s="3">
        <f>IF(C282="","",IF(COUNTIF($C$5:C282,C282)&lt;=COUNTIF($G$5:$G$504,C282),"matched","NOT in ledger"))</f>
        <v>0</v>
      </c>
      <c r="J282" s="3">
        <f>IF(G282="","",IF(COUNTIF($G$5:G282,G282)&lt;=COUNTIF($C$5:$C$504,G282),"matched","NOT on statement"))</f>
        <v>0</v>
      </c>
    </row>
    <row r="283" spans="1:10">
      <c r="A283" s="5"/>
      <c r="B283" s="4"/>
      <c r="C283" s="4"/>
      <c r="E283" s="5"/>
      <c r="F283" s="4"/>
      <c r="G283" s="4"/>
      <c r="I283" s="3">
        <f>IF(C283="","",IF(COUNTIF($C$5:C283,C283)&lt;=COUNTIF($G$5:$G$504,C283),"matched","NOT in ledger"))</f>
        <v>0</v>
      </c>
      <c r="J283" s="3">
        <f>IF(G283="","",IF(COUNTIF($G$5:G283,G283)&lt;=COUNTIF($C$5:$C$504,G283),"matched","NOT on statement"))</f>
        <v>0</v>
      </c>
    </row>
    <row r="284" spans="1:10">
      <c r="A284" s="5"/>
      <c r="B284" s="4"/>
      <c r="C284" s="4"/>
      <c r="E284" s="5"/>
      <c r="F284" s="4"/>
      <c r="G284" s="4"/>
      <c r="I284" s="3">
        <f>IF(C284="","",IF(COUNTIF($C$5:C284,C284)&lt;=COUNTIF($G$5:$G$504,C284),"matched","NOT in ledger"))</f>
        <v>0</v>
      </c>
      <c r="J284" s="3">
        <f>IF(G284="","",IF(COUNTIF($G$5:G284,G284)&lt;=COUNTIF($C$5:$C$504,G284),"matched","NOT on statement"))</f>
        <v>0</v>
      </c>
    </row>
    <row r="285" spans="1:10">
      <c r="A285" s="5"/>
      <c r="B285" s="4"/>
      <c r="C285" s="4"/>
      <c r="E285" s="5"/>
      <c r="F285" s="4"/>
      <c r="G285" s="4"/>
      <c r="I285" s="3">
        <f>IF(C285="","",IF(COUNTIF($C$5:C285,C285)&lt;=COUNTIF($G$5:$G$504,C285),"matched","NOT in ledger"))</f>
        <v>0</v>
      </c>
      <c r="J285" s="3">
        <f>IF(G285="","",IF(COUNTIF($G$5:G285,G285)&lt;=COUNTIF($C$5:$C$504,G285),"matched","NOT on statement"))</f>
        <v>0</v>
      </c>
    </row>
    <row r="286" spans="1:10">
      <c r="A286" s="5"/>
      <c r="B286" s="4"/>
      <c r="C286" s="4"/>
      <c r="E286" s="5"/>
      <c r="F286" s="4"/>
      <c r="G286" s="4"/>
      <c r="I286" s="3">
        <f>IF(C286="","",IF(COUNTIF($C$5:C286,C286)&lt;=COUNTIF($G$5:$G$504,C286),"matched","NOT in ledger"))</f>
        <v>0</v>
      </c>
      <c r="J286" s="3">
        <f>IF(G286="","",IF(COUNTIF($G$5:G286,G286)&lt;=COUNTIF($C$5:$C$504,G286),"matched","NOT on statement"))</f>
        <v>0</v>
      </c>
    </row>
    <row r="287" spans="1:10">
      <c r="A287" s="5"/>
      <c r="B287" s="4"/>
      <c r="C287" s="4"/>
      <c r="E287" s="5"/>
      <c r="F287" s="4"/>
      <c r="G287" s="4"/>
      <c r="I287" s="3">
        <f>IF(C287="","",IF(COUNTIF($C$5:C287,C287)&lt;=COUNTIF($G$5:$G$504,C287),"matched","NOT in ledger"))</f>
        <v>0</v>
      </c>
      <c r="J287" s="3">
        <f>IF(G287="","",IF(COUNTIF($G$5:G287,G287)&lt;=COUNTIF($C$5:$C$504,G287),"matched","NOT on statement"))</f>
        <v>0</v>
      </c>
    </row>
    <row r="288" spans="1:10">
      <c r="A288" s="5"/>
      <c r="B288" s="4"/>
      <c r="C288" s="4"/>
      <c r="E288" s="5"/>
      <c r="F288" s="4"/>
      <c r="G288" s="4"/>
      <c r="I288" s="3">
        <f>IF(C288="","",IF(COUNTIF($C$5:C288,C288)&lt;=COUNTIF($G$5:$G$504,C288),"matched","NOT in ledger"))</f>
        <v>0</v>
      </c>
      <c r="J288" s="3">
        <f>IF(G288="","",IF(COUNTIF($G$5:G288,G288)&lt;=COUNTIF($C$5:$C$504,G288),"matched","NOT on statement"))</f>
        <v>0</v>
      </c>
    </row>
    <row r="289" spans="1:10">
      <c r="A289" s="5"/>
      <c r="B289" s="4"/>
      <c r="C289" s="4"/>
      <c r="E289" s="5"/>
      <c r="F289" s="4"/>
      <c r="G289" s="4"/>
      <c r="I289" s="3">
        <f>IF(C289="","",IF(COUNTIF($C$5:C289,C289)&lt;=COUNTIF($G$5:$G$504,C289),"matched","NOT in ledger"))</f>
        <v>0</v>
      </c>
      <c r="J289" s="3">
        <f>IF(G289="","",IF(COUNTIF($G$5:G289,G289)&lt;=COUNTIF($C$5:$C$504,G289),"matched","NOT on statement"))</f>
        <v>0</v>
      </c>
    </row>
    <row r="290" spans="1:10">
      <c r="A290" s="5"/>
      <c r="B290" s="4"/>
      <c r="C290" s="4"/>
      <c r="E290" s="5"/>
      <c r="F290" s="4"/>
      <c r="G290" s="4"/>
      <c r="I290" s="3">
        <f>IF(C290="","",IF(COUNTIF($C$5:C290,C290)&lt;=COUNTIF($G$5:$G$504,C290),"matched","NOT in ledger"))</f>
        <v>0</v>
      </c>
      <c r="J290" s="3">
        <f>IF(G290="","",IF(COUNTIF($G$5:G290,G290)&lt;=COUNTIF($C$5:$C$504,G290),"matched","NOT on statement"))</f>
        <v>0</v>
      </c>
    </row>
    <row r="291" spans="1:10">
      <c r="A291" s="5"/>
      <c r="B291" s="4"/>
      <c r="C291" s="4"/>
      <c r="E291" s="5"/>
      <c r="F291" s="4"/>
      <c r="G291" s="4"/>
      <c r="I291" s="3">
        <f>IF(C291="","",IF(COUNTIF($C$5:C291,C291)&lt;=COUNTIF($G$5:$G$504,C291),"matched","NOT in ledger"))</f>
        <v>0</v>
      </c>
      <c r="J291" s="3">
        <f>IF(G291="","",IF(COUNTIF($G$5:G291,G291)&lt;=COUNTIF($C$5:$C$504,G291),"matched","NOT on statement"))</f>
        <v>0</v>
      </c>
    </row>
    <row r="292" spans="1:10">
      <c r="A292" s="5"/>
      <c r="B292" s="4"/>
      <c r="C292" s="4"/>
      <c r="E292" s="5"/>
      <c r="F292" s="4"/>
      <c r="G292" s="4"/>
      <c r="I292" s="3">
        <f>IF(C292="","",IF(COUNTIF($C$5:C292,C292)&lt;=COUNTIF($G$5:$G$504,C292),"matched","NOT in ledger"))</f>
        <v>0</v>
      </c>
      <c r="J292" s="3">
        <f>IF(G292="","",IF(COUNTIF($G$5:G292,G292)&lt;=COUNTIF($C$5:$C$504,G292),"matched","NOT on statement"))</f>
        <v>0</v>
      </c>
    </row>
    <row r="293" spans="1:10">
      <c r="A293" s="5"/>
      <c r="B293" s="4"/>
      <c r="C293" s="4"/>
      <c r="E293" s="5"/>
      <c r="F293" s="4"/>
      <c r="G293" s="4"/>
      <c r="I293" s="3">
        <f>IF(C293="","",IF(COUNTIF($C$5:C293,C293)&lt;=COUNTIF($G$5:$G$504,C293),"matched","NOT in ledger"))</f>
        <v>0</v>
      </c>
      <c r="J293" s="3">
        <f>IF(G293="","",IF(COUNTIF($G$5:G293,G293)&lt;=COUNTIF($C$5:$C$504,G293),"matched","NOT on statement"))</f>
        <v>0</v>
      </c>
    </row>
    <row r="294" spans="1:10">
      <c r="A294" s="5"/>
      <c r="B294" s="4"/>
      <c r="C294" s="4"/>
      <c r="E294" s="5"/>
      <c r="F294" s="4"/>
      <c r="G294" s="4"/>
      <c r="I294" s="3">
        <f>IF(C294="","",IF(COUNTIF($C$5:C294,C294)&lt;=COUNTIF($G$5:$G$504,C294),"matched","NOT in ledger"))</f>
        <v>0</v>
      </c>
      <c r="J294" s="3">
        <f>IF(G294="","",IF(COUNTIF($G$5:G294,G294)&lt;=COUNTIF($C$5:$C$504,G294),"matched","NOT on statement"))</f>
        <v>0</v>
      </c>
    </row>
    <row r="295" spans="1:10">
      <c r="A295" s="5"/>
      <c r="B295" s="4"/>
      <c r="C295" s="4"/>
      <c r="E295" s="5"/>
      <c r="F295" s="4"/>
      <c r="G295" s="4"/>
      <c r="I295" s="3">
        <f>IF(C295="","",IF(COUNTIF($C$5:C295,C295)&lt;=COUNTIF($G$5:$G$504,C295),"matched","NOT in ledger"))</f>
        <v>0</v>
      </c>
      <c r="J295" s="3">
        <f>IF(G295="","",IF(COUNTIF($G$5:G295,G295)&lt;=COUNTIF($C$5:$C$504,G295),"matched","NOT on statement"))</f>
        <v>0</v>
      </c>
    </row>
    <row r="296" spans="1:10">
      <c r="A296" s="5"/>
      <c r="B296" s="4"/>
      <c r="C296" s="4"/>
      <c r="E296" s="5"/>
      <c r="F296" s="4"/>
      <c r="G296" s="4"/>
      <c r="I296" s="3">
        <f>IF(C296="","",IF(COUNTIF($C$5:C296,C296)&lt;=COUNTIF($G$5:$G$504,C296),"matched","NOT in ledger"))</f>
        <v>0</v>
      </c>
      <c r="J296" s="3">
        <f>IF(G296="","",IF(COUNTIF($G$5:G296,G296)&lt;=COUNTIF($C$5:$C$504,G296),"matched","NOT on statement"))</f>
        <v>0</v>
      </c>
    </row>
    <row r="297" spans="1:10">
      <c r="A297" s="5"/>
      <c r="B297" s="4"/>
      <c r="C297" s="4"/>
      <c r="E297" s="5"/>
      <c r="F297" s="4"/>
      <c r="G297" s="4"/>
      <c r="I297" s="3">
        <f>IF(C297="","",IF(COUNTIF($C$5:C297,C297)&lt;=COUNTIF($G$5:$G$504,C297),"matched","NOT in ledger"))</f>
        <v>0</v>
      </c>
      <c r="J297" s="3">
        <f>IF(G297="","",IF(COUNTIF($G$5:G297,G297)&lt;=COUNTIF($C$5:$C$504,G297),"matched","NOT on statement"))</f>
        <v>0</v>
      </c>
    </row>
    <row r="298" spans="1:10">
      <c r="A298" s="5"/>
      <c r="B298" s="4"/>
      <c r="C298" s="4"/>
      <c r="E298" s="5"/>
      <c r="F298" s="4"/>
      <c r="G298" s="4"/>
      <c r="I298" s="3">
        <f>IF(C298="","",IF(COUNTIF($C$5:C298,C298)&lt;=COUNTIF($G$5:$G$504,C298),"matched","NOT in ledger"))</f>
        <v>0</v>
      </c>
      <c r="J298" s="3">
        <f>IF(G298="","",IF(COUNTIF($G$5:G298,G298)&lt;=COUNTIF($C$5:$C$504,G298),"matched","NOT on statement"))</f>
        <v>0</v>
      </c>
    </row>
    <row r="299" spans="1:10">
      <c r="A299" s="5"/>
      <c r="B299" s="4"/>
      <c r="C299" s="4"/>
      <c r="E299" s="5"/>
      <c r="F299" s="4"/>
      <c r="G299" s="4"/>
      <c r="I299" s="3">
        <f>IF(C299="","",IF(COUNTIF($C$5:C299,C299)&lt;=COUNTIF($G$5:$G$504,C299),"matched","NOT in ledger"))</f>
        <v>0</v>
      </c>
      <c r="J299" s="3">
        <f>IF(G299="","",IF(COUNTIF($G$5:G299,G299)&lt;=COUNTIF($C$5:$C$504,G299),"matched","NOT on statement"))</f>
        <v>0</v>
      </c>
    </row>
    <row r="300" spans="1:10">
      <c r="A300" s="5"/>
      <c r="B300" s="4"/>
      <c r="C300" s="4"/>
      <c r="E300" s="5"/>
      <c r="F300" s="4"/>
      <c r="G300" s="4"/>
      <c r="I300" s="3">
        <f>IF(C300="","",IF(COUNTIF($C$5:C300,C300)&lt;=COUNTIF($G$5:$G$504,C300),"matched","NOT in ledger"))</f>
        <v>0</v>
      </c>
      <c r="J300" s="3">
        <f>IF(G300="","",IF(COUNTIF($G$5:G300,G300)&lt;=COUNTIF($C$5:$C$504,G300),"matched","NOT on statement"))</f>
        <v>0</v>
      </c>
    </row>
    <row r="301" spans="1:10">
      <c r="A301" s="5"/>
      <c r="B301" s="4"/>
      <c r="C301" s="4"/>
      <c r="E301" s="5"/>
      <c r="F301" s="4"/>
      <c r="G301" s="4"/>
      <c r="I301" s="3">
        <f>IF(C301="","",IF(COUNTIF($C$5:C301,C301)&lt;=COUNTIF($G$5:$G$504,C301),"matched","NOT in ledger"))</f>
        <v>0</v>
      </c>
      <c r="J301" s="3">
        <f>IF(G301="","",IF(COUNTIF($G$5:G301,G301)&lt;=COUNTIF($C$5:$C$504,G301),"matched","NOT on statement"))</f>
        <v>0</v>
      </c>
    </row>
    <row r="302" spans="1:10">
      <c r="A302" s="5"/>
      <c r="B302" s="4"/>
      <c r="C302" s="4"/>
      <c r="E302" s="5"/>
      <c r="F302" s="4"/>
      <c r="G302" s="4"/>
      <c r="I302" s="3">
        <f>IF(C302="","",IF(COUNTIF($C$5:C302,C302)&lt;=COUNTIF($G$5:$G$504,C302),"matched","NOT in ledger"))</f>
        <v>0</v>
      </c>
      <c r="J302" s="3">
        <f>IF(G302="","",IF(COUNTIF($G$5:G302,G302)&lt;=COUNTIF($C$5:$C$504,G302),"matched","NOT on statement"))</f>
        <v>0</v>
      </c>
    </row>
    <row r="303" spans="1:10">
      <c r="A303" s="5"/>
      <c r="B303" s="4"/>
      <c r="C303" s="4"/>
      <c r="E303" s="5"/>
      <c r="F303" s="4"/>
      <c r="G303" s="4"/>
      <c r="I303" s="3">
        <f>IF(C303="","",IF(COUNTIF($C$5:C303,C303)&lt;=COUNTIF($G$5:$G$504,C303),"matched","NOT in ledger"))</f>
        <v>0</v>
      </c>
      <c r="J303" s="3">
        <f>IF(G303="","",IF(COUNTIF($G$5:G303,G303)&lt;=COUNTIF($C$5:$C$504,G303),"matched","NOT on statement"))</f>
        <v>0</v>
      </c>
    </row>
    <row r="304" spans="1:10">
      <c r="A304" s="5"/>
      <c r="B304" s="4"/>
      <c r="C304" s="4"/>
      <c r="E304" s="5"/>
      <c r="F304" s="4"/>
      <c r="G304" s="4"/>
      <c r="I304" s="3">
        <f>IF(C304="","",IF(COUNTIF($C$5:C304,C304)&lt;=COUNTIF($G$5:$G$504,C304),"matched","NOT in ledger"))</f>
        <v>0</v>
      </c>
      <c r="J304" s="3">
        <f>IF(G304="","",IF(COUNTIF($G$5:G304,G304)&lt;=COUNTIF($C$5:$C$504,G304),"matched","NOT on statement"))</f>
        <v>0</v>
      </c>
    </row>
    <row r="305" spans="1:10">
      <c r="A305" s="5"/>
      <c r="B305" s="4"/>
      <c r="C305" s="4"/>
      <c r="E305" s="5"/>
      <c r="F305" s="4"/>
      <c r="G305" s="4"/>
      <c r="I305" s="3">
        <f>IF(C305="","",IF(COUNTIF($C$5:C305,C305)&lt;=COUNTIF($G$5:$G$504,C305),"matched","NOT in ledger"))</f>
        <v>0</v>
      </c>
      <c r="J305" s="3">
        <f>IF(G305="","",IF(COUNTIF($G$5:G305,G305)&lt;=COUNTIF($C$5:$C$504,G305),"matched","NOT on statement"))</f>
        <v>0</v>
      </c>
    </row>
    <row r="306" spans="1:10">
      <c r="A306" s="5"/>
      <c r="B306" s="4"/>
      <c r="C306" s="4"/>
      <c r="E306" s="5"/>
      <c r="F306" s="4"/>
      <c r="G306" s="4"/>
      <c r="I306" s="3">
        <f>IF(C306="","",IF(COUNTIF($C$5:C306,C306)&lt;=COUNTIF($G$5:$G$504,C306),"matched","NOT in ledger"))</f>
        <v>0</v>
      </c>
      <c r="J306" s="3">
        <f>IF(G306="","",IF(COUNTIF($G$5:G306,G306)&lt;=COUNTIF($C$5:$C$504,G306),"matched","NOT on statement"))</f>
        <v>0</v>
      </c>
    </row>
    <row r="307" spans="1:10">
      <c r="A307" s="5"/>
      <c r="B307" s="4"/>
      <c r="C307" s="4"/>
      <c r="E307" s="5"/>
      <c r="F307" s="4"/>
      <c r="G307" s="4"/>
      <c r="I307" s="3">
        <f>IF(C307="","",IF(COUNTIF($C$5:C307,C307)&lt;=COUNTIF($G$5:$G$504,C307),"matched","NOT in ledger"))</f>
        <v>0</v>
      </c>
      <c r="J307" s="3">
        <f>IF(G307="","",IF(COUNTIF($G$5:G307,G307)&lt;=COUNTIF($C$5:$C$504,G307),"matched","NOT on statement"))</f>
        <v>0</v>
      </c>
    </row>
    <row r="308" spans="1:10">
      <c r="A308" s="5"/>
      <c r="B308" s="4"/>
      <c r="C308" s="4"/>
      <c r="E308" s="5"/>
      <c r="F308" s="4"/>
      <c r="G308" s="4"/>
      <c r="I308" s="3">
        <f>IF(C308="","",IF(COUNTIF($C$5:C308,C308)&lt;=COUNTIF($G$5:$G$504,C308),"matched","NOT in ledger"))</f>
        <v>0</v>
      </c>
      <c r="J308" s="3">
        <f>IF(G308="","",IF(COUNTIF($G$5:G308,G308)&lt;=COUNTIF($C$5:$C$504,G308),"matched","NOT on statement"))</f>
        <v>0</v>
      </c>
    </row>
    <row r="309" spans="1:10">
      <c r="A309" s="5"/>
      <c r="B309" s="4"/>
      <c r="C309" s="4"/>
      <c r="E309" s="5"/>
      <c r="F309" s="4"/>
      <c r="G309" s="4"/>
      <c r="I309" s="3">
        <f>IF(C309="","",IF(COUNTIF($C$5:C309,C309)&lt;=COUNTIF($G$5:$G$504,C309),"matched","NOT in ledger"))</f>
        <v>0</v>
      </c>
      <c r="J309" s="3">
        <f>IF(G309="","",IF(COUNTIF($G$5:G309,G309)&lt;=COUNTIF($C$5:$C$504,G309),"matched","NOT on statement"))</f>
        <v>0</v>
      </c>
    </row>
    <row r="310" spans="1:10">
      <c r="A310" s="5"/>
      <c r="B310" s="4"/>
      <c r="C310" s="4"/>
      <c r="E310" s="5"/>
      <c r="F310" s="4"/>
      <c r="G310" s="4"/>
      <c r="I310" s="3">
        <f>IF(C310="","",IF(COUNTIF($C$5:C310,C310)&lt;=COUNTIF($G$5:$G$504,C310),"matched","NOT in ledger"))</f>
        <v>0</v>
      </c>
      <c r="J310" s="3">
        <f>IF(G310="","",IF(COUNTIF($G$5:G310,G310)&lt;=COUNTIF($C$5:$C$504,G310),"matched","NOT on statement"))</f>
        <v>0</v>
      </c>
    </row>
    <row r="311" spans="1:10">
      <c r="A311" s="5"/>
      <c r="B311" s="4"/>
      <c r="C311" s="4"/>
      <c r="E311" s="5"/>
      <c r="F311" s="4"/>
      <c r="G311" s="4"/>
      <c r="I311" s="3">
        <f>IF(C311="","",IF(COUNTIF($C$5:C311,C311)&lt;=COUNTIF($G$5:$G$504,C311),"matched","NOT in ledger"))</f>
        <v>0</v>
      </c>
      <c r="J311" s="3">
        <f>IF(G311="","",IF(COUNTIF($G$5:G311,G311)&lt;=COUNTIF($C$5:$C$504,G311),"matched","NOT on statement"))</f>
        <v>0</v>
      </c>
    </row>
    <row r="312" spans="1:10">
      <c r="A312" s="5"/>
      <c r="B312" s="4"/>
      <c r="C312" s="4"/>
      <c r="E312" s="5"/>
      <c r="F312" s="4"/>
      <c r="G312" s="4"/>
      <c r="I312" s="3">
        <f>IF(C312="","",IF(COUNTIF($C$5:C312,C312)&lt;=COUNTIF($G$5:$G$504,C312),"matched","NOT in ledger"))</f>
        <v>0</v>
      </c>
      <c r="J312" s="3">
        <f>IF(G312="","",IF(COUNTIF($G$5:G312,G312)&lt;=COUNTIF($C$5:$C$504,G312),"matched","NOT on statement"))</f>
        <v>0</v>
      </c>
    </row>
    <row r="313" spans="1:10">
      <c r="A313" s="5"/>
      <c r="B313" s="4"/>
      <c r="C313" s="4"/>
      <c r="E313" s="5"/>
      <c r="F313" s="4"/>
      <c r="G313" s="4"/>
      <c r="I313" s="3">
        <f>IF(C313="","",IF(COUNTIF($C$5:C313,C313)&lt;=COUNTIF($G$5:$G$504,C313),"matched","NOT in ledger"))</f>
        <v>0</v>
      </c>
      <c r="J313" s="3">
        <f>IF(G313="","",IF(COUNTIF($G$5:G313,G313)&lt;=COUNTIF($C$5:$C$504,G313),"matched","NOT on statement"))</f>
        <v>0</v>
      </c>
    </row>
    <row r="314" spans="1:10">
      <c r="A314" s="5"/>
      <c r="B314" s="4"/>
      <c r="C314" s="4"/>
      <c r="E314" s="5"/>
      <c r="F314" s="4"/>
      <c r="G314" s="4"/>
      <c r="I314" s="3">
        <f>IF(C314="","",IF(COUNTIF($C$5:C314,C314)&lt;=COUNTIF($G$5:$G$504,C314),"matched","NOT in ledger"))</f>
        <v>0</v>
      </c>
      <c r="J314" s="3">
        <f>IF(G314="","",IF(COUNTIF($G$5:G314,G314)&lt;=COUNTIF($C$5:$C$504,G314),"matched","NOT on statement"))</f>
        <v>0</v>
      </c>
    </row>
    <row r="315" spans="1:10">
      <c r="A315" s="5"/>
      <c r="B315" s="4"/>
      <c r="C315" s="4"/>
      <c r="E315" s="5"/>
      <c r="F315" s="4"/>
      <c r="G315" s="4"/>
      <c r="I315" s="3">
        <f>IF(C315="","",IF(COUNTIF($C$5:C315,C315)&lt;=COUNTIF($G$5:$G$504,C315),"matched","NOT in ledger"))</f>
        <v>0</v>
      </c>
      <c r="J315" s="3">
        <f>IF(G315="","",IF(COUNTIF($G$5:G315,G315)&lt;=COUNTIF($C$5:$C$504,G315),"matched","NOT on statement"))</f>
        <v>0</v>
      </c>
    </row>
    <row r="316" spans="1:10">
      <c r="A316" s="5"/>
      <c r="B316" s="4"/>
      <c r="C316" s="4"/>
      <c r="E316" s="5"/>
      <c r="F316" s="4"/>
      <c r="G316" s="4"/>
      <c r="I316" s="3">
        <f>IF(C316="","",IF(COUNTIF($C$5:C316,C316)&lt;=COUNTIF($G$5:$G$504,C316),"matched","NOT in ledger"))</f>
        <v>0</v>
      </c>
      <c r="J316" s="3">
        <f>IF(G316="","",IF(COUNTIF($G$5:G316,G316)&lt;=COUNTIF($C$5:$C$504,G316),"matched","NOT on statement"))</f>
        <v>0</v>
      </c>
    </row>
    <row r="317" spans="1:10">
      <c r="A317" s="5"/>
      <c r="B317" s="4"/>
      <c r="C317" s="4"/>
      <c r="E317" s="5"/>
      <c r="F317" s="4"/>
      <c r="G317" s="4"/>
      <c r="I317" s="3">
        <f>IF(C317="","",IF(COUNTIF($C$5:C317,C317)&lt;=COUNTIF($G$5:$G$504,C317),"matched","NOT in ledger"))</f>
        <v>0</v>
      </c>
      <c r="J317" s="3">
        <f>IF(G317="","",IF(COUNTIF($G$5:G317,G317)&lt;=COUNTIF($C$5:$C$504,G317),"matched","NOT on statement"))</f>
        <v>0</v>
      </c>
    </row>
    <row r="318" spans="1:10">
      <c r="A318" s="5"/>
      <c r="B318" s="4"/>
      <c r="C318" s="4"/>
      <c r="E318" s="5"/>
      <c r="F318" s="4"/>
      <c r="G318" s="4"/>
      <c r="I318" s="3">
        <f>IF(C318="","",IF(COUNTIF($C$5:C318,C318)&lt;=COUNTIF($G$5:$G$504,C318),"matched","NOT in ledger"))</f>
        <v>0</v>
      </c>
      <c r="J318" s="3">
        <f>IF(G318="","",IF(COUNTIF($G$5:G318,G318)&lt;=COUNTIF($C$5:$C$504,G318),"matched","NOT on statement"))</f>
        <v>0</v>
      </c>
    </row>
    <row r="319" spans="1:10">
      <c r="A319" s="5"/>
      <c r="B319" s="4"/>
      <c r="C319" s="4"/>
      <c r="E319" s="5"/>
      <c r="F319" s="4"/>
      <c r="G319" s="4"/>
      <c r="I319" s="3">
        <f>IF(C319="","",IF(COUNTIF($C$5:C319,C319)&lt;=COUNTIF($G$5:$G$504,C319),"matched","NOT in ledger"))</f>
        <v>0</v>
      </c>
      <c r="J319" s="3">
        <f>IF(G319="","",IF(COUNTIF($G$5:G319,G319)&lt;=COUNTIF($C$5:$C$504,G319),"matched","NOT on statement"))</f>
        <v>0</v>
      </c>
    </row>
    <row r="320" spans="1:10">
      <c r="A320" s="5"/>
      <c r="B320" s="4"/>
      <c r="C320" s="4"/>
      <c r="E320" s="5"/>
      <c r="F320" s="4"/>
      <c r="G320" s="4"/>
      <c r="I320" s="3">
        <f>IF(C320="","",IF(COUNTIF($C$5:C320,C320)&lt;=COUNTIF($G$5:$G$504,C320),"matched","NOT in ledger"))</f>
        <v>0</v>
      </c>
      <c r="J320" s="3">
        <f>IF(G320="","",IF(COUNTIF($G$5:G320,G320)&lt;=COUNTIF($C$5:$C$504,G320),"matched","NOT on statement"))</f>
        <v>0</v>
      </c>
    </row>
    <row r="321" spans="1:10">
      <c r="A321" s="5"/>
      <c r="B321" s="4"/>
      <c r="C321" s="4"/>
      <c r="E321" s="5"/>
      <c r="F321" s="4"/>
      <c r="G321" s="4"/>
      <c r="I321" s="3">
        <f>IF(C321="","",IF(COUNTIF($C$5:C321,C321)&lt;=COUNTIF($G$5:$G$504,C321),"matched","NOT in ledger"))</f>
        <v>0</v>
      </c>
      <c r="J321" s="3">
        <f>IF(G321="","",IF(COUNTIF($G$5:G321,G321)&lt;=COUNTIF($C$5:$C$504,G321),"matched","NOT on statement"))</f>
        <v>0</v>
      </c>
    </row>
    <row r="322" spans="1:10">
      <c r="A322" s="5"/>
      <c r="B322" s="4"/>
      <c r="C322" s="4"/>
      <c r="E322" s="5"/>
      <c r="F322" s="4"/>
      <c r="G322" s="4"/>
      <c r="I322" s="3">
        <f>IF(C322="","",IF(COUNTIF($C$5:C322,C322)&lt;=COUNTIF($G$5:$G$504,C322),"matched","NOT in ledger"))</f>
        <v>0</v>
      </c>
      <c r="J322" s="3">
        <f>IF(G322="","",IF(COUNTIF($G$5:G322,G322)&lt;=COUNTIF($C$5:$C$504,G322),"matched","NOT on statement"))</f>
        <v>0</v>
      </c>
    </row>
    <row r="323" spans="1:10">
      <c r="A323" s="5"/>
      <c r="B323" s="4"/>
      <c r="C323" s="4"/>
      <c r="E323" s="5"/>
      <c r="F323" s="4"/>
      <c r="G323" s="4"/>
      <c r="I323" s="3">
        <f>IF(C323="","",IF(COUNTIF($C$5:C323,C323)&lt;=COUNTIF($G$5:$G$504,C323),"matched","NOT in ledger"))</f>
        <v>0</v>
      </c>
      <c r="J323" s="3">
        <f>IF(G323="","",IF(COUNTIF($G$5:G323,G323)&lt;=COUNTIF($C$5:$C$504,G323),"matched","NOT on statement"))</f>
        <v>0</v>
      </c>
    </row>
    <row r="324" spans="1:10">
      <c r="A324" s="5"/>
      <c r="B324" s="4"/>
      <c r="C324" s="4"/>
      <c r="E324" s="5"/>
      <c r="F324" s="4"/>
      <c r="G324" s="4"/>
      <c r="I324" s="3">
        <f>IF(C324="","",IF(COUNTIF($C$5:C324,C324)&lt;=COUNTIF($G$5:$G$504,C324),"matched","NOT in ledger"))</f>
        <v>0</v>
      </c>
      <c r="J324" s="3">
        <f>IF(G324="","",IF(COUNTIF($G$5:G324,G324)&lt;=COUNTIF($C$5:$C$504,G324),"matched","NOT on statement"))</f>
        <v>0</v>
      </c>
    </row>
    <row r="325" spans="1:10">
      <c r="A325" s="5"/>
      <c r="B325" s="4"/>
      <c r="C325" s="4"/>
      <c r="E325" s="5"/>
      <c r="F325" s="4"/>
      <c r="G325" s="4"/>
      <c r="I325" s="3">
        <f>IF(C325="","",IF(COUNTIF($C$5:C325,C325)&lt;=COUNTIF($G$5:$G$504,C325),"matched","NOT in ledger"))</f>
        <v>0</v>
      </c>
      <c r="J325" s="3">
        <f>IF(G325="","",IF(COUNTIF($G$5:G325,G325)&lt;=COUNTIF($C$5:$C$504,G325),"matched","NOT on statement"))</f>
        <v>0</v>
      </c>
    </row>
    <row r="326" spans="1:10">
      <c r="A326" s="5"/>
      <c r="B326" s="4"/>
      <c r="C326" s="4"/>
      <c r="E326" s="5"/>
      <c r="F326" s="4"/>
      <c r="G326" s="4"/>
      <c r="I326" s="3">
        <f>IF(C326="","",IF(COUNTIF($C$5:C326,C326)&lt;=COUNTIF($G$5:$G$504,C326),"matched","NOT in ledger"))</f>
        <v>0</v>
      </c>
      <c r="J326" s="3">
        <f>IF(G326="","",IF(COUNTIF($G$5:G326,G326)&lt;=COUNTIF($C$5:$C$504,G326),"matched","NOT on statement"))</f>
        <v>0</v>
      </c>
    </row>
    <row r="327" spans="1:10">
      <c r="A327" s="5"/>
      <c r="B327" s="4"/>
      <c r="C327" s="4"/>
      <c r="E327" s="5"/>
      <c r="F327" s="4"/>
      <c r="G327" s="4"/>
      <c r="I327" s="3">
        <f>IF(C327="","",IF(COUNTIF($C$5:C327,C327)&lt;=COUNTIF($G$5:$G$504,C327),"matched","NOT in ledger"))</f>
        <v>0</v>
      </c>
      <c r="J327" s="3">
        <f>IF(G327="","",IF(COUNTIF($G$5:G327,G327)&lt;=COUNTIF($C$5:$C$504,G327),"matched","NOT on statement"))</f>
        <v>0</v>
      </c>
    </row>
    <row r="328" spans="1:10">
      <c r="A328" s="5"/>
      <c r="B328" s="4"/>
      <c r="C328" s="4"/>
      <c r="E328" s="5"/>
      <c r="F328" s="4"/>
      <c r="G328" s="4"/>
      <c r="I328" s="3">
        <f>IF(C328="","",IF(COUNTIF($C$5:C328,C328)&lt;=COUNTIF($G$5:$G$504,C328),"matched","NOT in ledger"))</f>
        <v>0</v>
      </c>
      <c r="J328" s="3">
        <f>IF(G328="","",IF(COUNTIF($G$5:G328,G328)&lt;=COUNTIF($C$5:$C$504,G328),"matched","NOT on statement"))</f>
        <v>0</v>
      </c>
    </row>
    <row r="329" spans="1:10">
      <c r="A329" s="5"/>
      <c r="B329" s="4"/>
      <c r="C329" s="4"/>
      <c r="E329" s="5"/>
      <c r="F329" s="4"/>
      <c r="G329" s="4"/>
      <c r="I329" s="3">
        <f>IF(C329="","",IF(COUNTIF($C$5:C329,C329)&lt;=COUNTIF($G$5:$G$504,C329),"matched","NOT in ledger"))</f>
        <v>0</v>
      </c>
      <c r="J329" s="3">
        <f>IF(G329="","",IF(COUNTIF($G$5:G329,G329)&lt;=COUNTIF($C$5:$C$504,G329),"matched","NOT on statement"))</f>
        <v>0</v>
      </c>
    </row>
    <row r="330" spans="1:10">
      <c r="A330" s="5"/>
      <c r="B330" s="4"/>
      <c r="C330" s="4"/>
      <c r="E330" s="5"/>
      <c r="F330" s="4"/>
      <c r="G330" s="4"/>
      <c r="I330" s="3">
        <f>IF(C330="","",IF(COUNTIF($C$5:C330,C330)&lt;=COUNTIF($G$5:$G$504,C330),"matched","NOT in ledger"))</f>
        <v>0</v>
      </c>
      <c r="J330" s="3">
        <f>IF(G330="","",IF(COUNTIF($G$5:G330,G330)&lt;=COUNTIF($C$5:$C$504,G330),"matched","NOT on statement"))</f>
        <v>0</v>
      </c>
    </row>
    <row r="331" spans="1:10">
      <c r="A331" s="5"/>
      <c r="B331" s="4"/>
      <c r="C331" s="4"/>
      <c r="E331" s="5"/>
      <c r="F331" s="4"/>
      <c r="G331" s="4"/>
      <c r="I331" s="3">
        <f>IF(C331="","",IF(COUNTIF($C$5:C331,C331)&lt;=COUNTIF($G$5:$G$504,C331),"matched","NOT in ledger"))</f>
        <v>0</v>
      </c>
      <c r="J331" s="3">
        <f>IF(G331="","",IF(COUNTIF($G$5:G331,G331)&lt;=COUNTIF($C$5:$C$504,G331),"matched","NOT on statement"))</f>
        <v>0</v>
      </c>
    </row>
    <row r="332" spans="1:10">
      <c r="A332" s="5"/>
      <c r="B332" s="4"/>
      <c r="C332" s="4"/>
      <c r="E332" s="5"/>
      <c r="F332" s="4"/>
      <c r="G332" s="4"/>
      <c r="I332" s="3">
        <f>IF(C332="","",IF(COUNTIF($C$5:C332,C332)&lt;=COUNTIF($G$5:$G$504,C332),"matched","NOT in ledger"))</f>
        <v>0</v>
      </c>
      <c r="J332" s="3">
        <f>IF(G332="","",IF(COUNTIF($G$5:G332,G332)&lt;=COUNTIF($C$5:$C$504,G332),"matched","NOT on statement"))</f>
        <v>0</v>
      </c>
    </row>
    <row r="333" spans="1:10">
      <c r="A333" s="5"/>
      <c r="B333" s="4"/>
      <c r="C333" s="4"/>
      <c r="E333" s="5"/>
      <c r="F333" s="4"/>
      <c r="G333" s="4"/>
      <c r="I333" s="3">
        <f>IF(C333="","",IF(COUNTIF($C$5:C333,C333)&lt;=COUNTIF($G$5:$G$504,C333),"matched","NOT in ledger"))</f>
        <v>0</v>
      </c>
      <c r="J333" s="3">
        <f>IF(G333="","",IF(COUNTIF($G$5:G333,G333)&lt;=COUNTIF($C$5:$C$504,G333),"matched","NOT on statement"))</f>
        <v>0</v>
      </c>
    </row>
    <row r="334" spans="1:10">
      <c r="A334" s="5"/>
      <c r="B334" s="4"/>
      <c r="C334" s="4"/>
      <c r="E334" s="5"/>
      <c r="F334" s="4"/>
      <c r="G334" s="4"/>
      <c r="I334" s="3">
        <f>IF(C334="","",IF(COUNTIF($C$5:C334,C334)&lt;=COUNTIF($G$5:$G$504,C334),"matched","NOT in ledger"))</f>
        <v>0</v>
      </c>
      <c r="J334" s="3">
        <f>IF(G334="","",IF(COUNTIF($G$5:G334,G334)&lt;=COUNTIF($C$5:$C$504,G334),"matched","NOT on statement"))</f>
        <v>0</v>
      </c>
    </row>
    <row r="335" spans="1:10">
      <c r="A335" s="5"/>
      <c r="B335" s="4"/>
      <c r="C335" s="4"/>
      <c r="E335" s="5"/>
      <c r="F335" s="4"/>
      <c r="G335" s="4"/>
      <c r="I335" s="3">
        <f>IF(C335="","",IF(COUNTIF($C$5:C335,C335)&lt;=COUNTIF($G$5:$G$504,C335),"matched","NOT in ledger"))</f>
        <v>0</v>
      </c>
      <c r="J335" s="3">
        <f>IF(G335="","",IF(COUNTIF($G$5:G335,G335)&lt;=COUNTIF($C$5:$C$504,G335),"matched","NOT on statement"))</f>
        <v>0</v>
      </c>
    </row>
    <row r="336" spans="1:10">
      <c r="A336" s="5"/>
      <c r="B336" s="4"/>
      <c r="C336" s="4"/>
      <c r="E336" s="5"/>
      <c r="F336" s="4"/>
      <c r="G336" s="4"/>
      <c r="I336" s="3">
        <f>IF(C336="","",IF(COUNTIF($C$5:C336,C336)&lt;=COUNTIF($G$5:$G$504,C336),"matched","NOT in ledger"))</f>
        <v>0</v>
      </c>
      <c r="J336" s="3">
        <f>IF(G336="","",IF(COUNTIF($G$5:G336,G336)&lt;=COUNTIF($C$5:$C$504,G336),"matched","NOT on statement"))</f>
        <v>0</v>
      </c>
    </row>
    <row r="337" spans="1:10">
      <c r="A337" s="5"/>
      <c r="B337" s="4"/>
      <c r="C337" s="4"/>
      <c r="E337" s="5"/>
      <c r="F337" s="4"/>
      <c r="G337" s="4"/>
      <c r="I337" s="3">
        <f>IF(C337="","",IF(COUNTIF($C$5:C337,C337)&lt;=COUNTIF($G$5:$G$504,C337),"matched","NOT in ledger"))</f>
        <v>0</v>
      </c>
      <c r="J337" s="3">
        <f>IF(G337="","",IF(COUNTIF($G$5:G337,G337)&lt;=COUNTIF($C$5:$C$504,G337),"matched","NOT on statement"))</f>
        <v>0</v>
      </c>
    </row>
    <row r="338" spans="1:10">
      <c r="A338" s="5"/>
      <c r="B338" s="4"/>
      <c r="C338" s="4"/>
      <c r="E338" s="5"/>
      <c r="F338" s="4"/>
      <c r="G338" s="4"/>
      <c r="I338" s="3">
        <f>IF(C338="","",IF(COUNTIF($C$5:C338,C338)&lt;=COUNTIF($G$5:$G$504,C338),"matched","NOT in ledger"))</f>
        <v>0</v>
      </c>
      <c r="J338" s="3">
        <f>IF(G338="","",IF(COUNTIF($G$5:G338,G338)&lt;=COUNTIF($C$5:$C$504,G338),"matched","NOT on statement"))</f>
        <v>0</v>
      </c>
    </row>
    <row r="339" spans="1:10">
      <c r="A339" s="5"/>
      <c r="B339" s="4"/>
      <c r="C339" s="4"/>
      <c r="E339" s="5"/>
      <c r="F339" s="4"/>
      <c r="G339" s="4"/>
      <c r="I339" s="3">
        <f>IF(C339="","",IF(COUNTIF($C$5:C339,C339)&lt;=COUNTIF($G$5:$G$504,C339),"matched","NOT in ledger"))</f>
        <v>0</v>
      </c>
      <c r="J339" s="3">
        <f>IF(G339="","",IF(COUNTIF($G$5:G339,G339)&lt;=COUNTIF($C$5:$C$504,G339),"matched","NOT on statement"))</f>
        <v>0</v>
      </c>
    </row>
    <row r="340" spans="1:10">
      <c r="A340" s="5"/>
      <c r="B340" s="4"/>
      <c r="C340" s="4"/>
      <c r="E340" s="5"/>
      <c r="F340" s="4"/>
      <c r="G340" s="4"/>
      <c r="I340" s="3">
        <f>IF(C340="","",IF(COUNTIF($C$5:C340,C340)&lt;=COUNTIF($G$5:$G$504,C340),"matched","NOT in ledger"))</f>
        <v>0</v>
      </c>
      <c r="J340" s="3">
        <f>IF(G340="","",IF(COUNTIF($G$5:G340,G340)&lt;=COUNTIF($C$5:$C$504,G340),"matched","NOT on statement"))</f>
        <v>0</v>
      </c>
    </row>
    <row r="341" spans="1:10">
      <c r="A341" s="5"/>
      <c r="B341" s="4"/>
      <c r="C341" s="4"/>
      <c r="E341" s="5"/>
      <c r="F341" s="4"/>
      <c r="G341" s="4"/>
      <c r="I341" s="3">
        <f>IF(C341="","",IF(COUNTIF($C$5:C341,C341)&lt;=COUNTIF($G$5:$G$504,C341),"matched","NOT in ledger"))</f>
        <v>0</v>
      </c>
      <c r="J341" s="3">
        <f>IF(G341="","",IF(COUNTIF($G$5:G341,G341)&lt;=COUNTIF($C$5:$C$504,G341),"matched","NOT on statement"))</f>
        <v>0</v>
      </c>
    </row>
    <row r="342" spans="1:10">
      <c r="A342" s="5"/>
      <c r="B342" s="4"/>
      <c r="C342" s="4"/>
      <c r="E342" s="5"/>
      <c r="F342" s="4"/>
      <c r="G342" s="4"/>
      <c r="I342" s="3">
        <f>IF(C342="","",IF(COUNTIF($C$5:C342,C342)&lt;=COUNTIF($G$5:$G$504,C342),"matched","NOT in ledger"))</f>
        <v>0</v>
      </c>
      <c r="J342" s="3">
        <f>IF(G342="","",IF(COUNTIF($G$5:G342,G342)&lt;=COUNTIF($C$5:$C$504,G342),"matched","NOT on statement"))</f>
        <v>0</v>
      </c>
    </row>
    <row r="343" spans="1:10">
      <c r="A343" s="5"/>
      <c r="B343" s="4"/>
      <c r="C343" s="4"/>
      <c r="E343" s="5"/>
      <c r="F343" s="4"/>
      <c r="G343" s="4"/>
      <c r="I343" s="3">
        <f>IF(C343="","",IF(COUNTIF($C$5:C343,C343)&lt;=COUNTIF($G$5:$G$504,C343),"matched","NOT in ledger"))</f>
        <v>0</v>
      </c>
      <c r="J343" s="3">
        <f>IF(G343="","",IF(COUNTIF($G$5:G343,G343)&lt;=COUNTIF($C$5:$C$504,G343),"matched","NOT on statement"))</f>
        <v>0</v>
      </c>
    </row>
    <row r="344" spans="1:10">
      <c r="A344" s="5"/>
      <c r="B344" s="4"/>
      <c r="C344" s="4"/>
      <c r="E344" s="5"/>
      <c r="F344" s="4"/>
      <c r="G344" s="4"/>
      <c r="I344" s="3">
        <f>IF(C344="","",IF(COUNTIF($C$5:C344,C344)&lt;=COUNTIF($G$5:$G$504,C344),"matched","NOT in ledger"))</f>
        <v>0</v>
      </c>
      <c r="J344" s="3">
        <f>IF(G344="","",IF(COUNTIF($G$5:G344,G344)&lt;=COUNTIF($C$5:$C$504,G344),"matched","NOT on statement"))</f>
        <v>0</v>
      </c>
    </row>
    <row r="345" spans="1:10">
      <c r="A345" s="5"/>
      <c r="B345" s="4"/>
      <c r="C345" s="4"/>
      <c r="E345" s="5"/>
      <c r="F345" s="4"/>
      <c r="G345" s="4"/>
      <c r="I345" s="3">
        <f>IF(C345="","",IF(COUNTIF($C$5:C345,C345)&lt;=COUNTIF($G$5:$G$504,C345),"matched","NOT in ledger"))</f>
        <v>0</v>
      </c>
      <c r="J345" s="3">
        <f>IF(G345="","",IF(COUNTIF($G$5:G345,G345)&lt;=COUNTIF($C$5:$C$504,G345),"matched","NOT on statement"))</f>
        <v>0</v>
      </c>
    </row>
    <row r="346" spans="1:10">
      <c r="A346" s="5"/>
      <c r="B346" s="4"/>
      <c r="C346" s="4"/>
      <c r="E346" s="5"/>
      <c r="F346" s="4"/>
      <c r="G346" s="4"/>
      <c r="I346" s="3">
        <f>IF(C346="","",IF(COUNTIF($C$5:C346,C346)&lt;=COUNTIF($G$5:$G$504,C346),"matched","NOT in ledger"))</f>
        <v>0</v>
      </c>
      <c r="J346" s="3">
        <f>IF(G346="","",IF(COUNTIF($G$5:G346,G346)&lt;=COUNTIF($C$5:$C$504,G346),"matched","NOT on statement"))</f>
        <v>0</v>
      </c>
    </row>
    <row r="347" spans="1:10">
      <c r="A347" s="5"/>
      <c r="B347" s="4"/>
      <c r="C347" s="4"/>
      <c r="E347" s="5"/>
      <c r="F347" s="4"/>
      <c r="G347" s="4"/>
      <c r="I347" s="3">
        <f>IF(C347="","",IF(COUNTIF($C$5:C347,C347)&lt;=COUNTIF($G$5:$G$504,C347),"matched","NOT in ledger"))</f>
        <v>0</v>
      </c>
      <c r="J347" s="3">
        <f>IF(G347="","",IF(COUNTIF($G$5:G347,G347)&lt;=COUNTIF($C$5:$C$504,G347),"matched","NOT on statement"))</f>
        <v>0</v>
      </c>
    </row>
    <row r="348" spans="1:10">
      <c r="A348" s="5"/>
      <c r="B348" s="4"/>
      <c r="C348" s="4"/>
      <c r="E348" s="5"/>
      <c r="F348" s="4"/>
      <c r="G348" s="4"/>
      <c r="I348" s="3">
        <f>IF(C348="","",IF(COUNTIF($C$5:C348,C348)&lt;=COUNTIF($G$5:$G$504,C348),"matched","NOT in ledger"))</f>
        <v>0</v>
      </c>
      <c r="J348" s="3">
        <f>IF(G348="","",IF(COUNTIF($G$5:G348,G348)&lt;=COUNTIF($C$5:$C$504,G348),"matched","NOT on statement"))</f>
        <v>0</v>
      </c>
    </row>
    <row r="349" spans="1:10">
      <c r="A349" s="5"/>
      <c r="B349" s="4"/>
      <c r="C349" s="4"/>
      <c r="E349" s="5"/>
      <c r="F349" s="4"/>
      <c r="G349" s="4"/>
      <c r="I349" s="3">
        <f>IF(C349="","",IF(COUNTIF($C$5:C349,C349)&lt;=COUNTIF($G$5:$G$504,C349),"matched","NOT in ledger"))</f>
        <v>0</v>
      </c>
      <c r="J349" s="3">
        <f>IF(G349="","",IF(COUNTIF($G$5:G349,G349)&lt;=COUNTIF($C$5:$C$504,G349),"matched","NOT on statement"))</f>
        <v>0</v>
      </c>
    </row>
    <row r="350" spans="1:10">
      <c r="A350" s="5"/>
      <c r="B350" s="4"/>
      <c r="C350" s="4"/>
      <c r="E350" s="5"/>
      <c r="F350" s="4"/>
      <c r="G350" s="4"/>
      <c r="I350" s="3">
        <f>IF(C350="","",IF(COUNTIF($C$5:C350,C350)&lt;=COUNTIF($G$5:$G$504,C350),"matched","NOT in ledger"))</f>
        <v>0</v>
      </c>
      <c r="J350" s="3">
        <f>IF(G350="","",IF(COUNTIF($G$5:G350,G350)&lt;=COUNTIF($C$5:$C$504,G350),"matched","NOT on statement"))</f>
        <v>0</v>
      </c>
    </row>
    <row r="351" spans="1:10">
      <c r="A351" s="5"/>
      <c r="B351" s="4"/>
      <c r="C351" s="4"/>
      <c r="E351" s="5"/>
      <c r="F351" s="4"/>
      <c r="G351" s="4"/>
      <c r="I351" s="3">
        <f>IF(C351="","",IF(COUNTIF($C$5:C351,C351)&lt;=COUNTIF($G$5:$G$504,C351),"matched","NOT in ledger"))</f>
        <v>0</v>
      </c>
      <c r="J351" s="3">
        <f>IF(G351="","",IF(COUNTIF($G$5:G351,G351)&lt;=COUNTIF($C$5:$C$504,G351),"matched","NOT on statement"))</f>
        <v>0</v>
      </c>
    </row>
    <row r="352" spans="1:10">
      <c r="A352" s="5"/>
      <c r="B352" s="4"/>
      <c r="C352" s="4"/>
      <c r="E352" s="5"/>
      <c r="F352" s="4"/>
      <c r="G352" s="4"/>
      <c r="I352" s="3">
        <f>IF(C352="","",IF(COUNTIF($C$5:C352,C352)&lt;=COUNTIF($G$5:$G$504,C352),"matched","NOT in ledger"))</f>
        <v>0</v>
      </c>
      <c r="J352" s="3">
        <f>IF(G352="","",IF(COUNTIF($G$5:G352,G352)&lt;=COUNTIF($C$5:$C$504,G352),"matched","NOT on statement"))</f>
        <v>0</v>
      </c>
    </row>
    <row r="353" spans="1:10">
      <c r="A353" s="5"/>
      <c r="B353" s="4"/>
      <c r="C353" s="4"/>
      <c r="E353" s="5"/>
      <c r="F353" s="4"/>
      <c r="G353" s="4"/>
      <c r="I353" s="3">
        <f>IF(C353="","",IF(COUNTIF($C$5:C353,C353)&lt;=COUNTIF($G$5:$G$504,C353),"matched","NOT in ledger"))</f>
        <v>0</v>
      </c>
      <c r="J353" s="3">
        <f>IF(G353="","",IF(COUNTIF($G$5:G353,G353)&lt;=COUNTIF($C$5:$C$504,G353),"matched","NOT on statement"))</f>
        <v>0</v>
      </c>
    </row>
    <row r="354" spans="1:10">
      <c r="A354" s="5"/>
      <c r="B354" s="4"/>
      <c r="C354" s="4"/>
      <c r="E354" s="5"/>
      <c r="F354" s="4"/>
      <c r="G354" s="4"/>
      <c r="I354" s="3">
        <f>IF(C354="","",IF(COUNTIF($C$5:C354,C354)&lt;=COUNTIF($G$5:$G$504,C354),"matched","NOT in ledger"))</f>
        <v>0</v>
      </c>
      <c r="J354" s="3">
        <f>IF(G354="","",IF(COUNTIF($G$5:G354,G354)&lt;=COUNTIF($C$5:$C$504,G354),"matched","NOT on statement"))</f>
        <v>0</v>
      </c>
    </row>
    <row r="355" spans="1:10">
      <c r="A355" s="5"/>
      <c r="B355" s="4"/>
      <c r="C355" s="4"/>
      <c r="E355" s="5"/>
      <c r="F355" s="4"/>
      <c r="G355" s="4"/>
      <c r="I355" s="3">
        <f>IF(C355="","",IF(COUNTIF($C$5:C355,C355)&lt;=COUNTIF($G$5:$G$504,C355),"matched","NOT in ledger"))</f>
        <v>0</v>
      </c>
      <c r="J355" s="3">
        <f>IF(G355="","",IF(COUNTIF($G$5:G355,G355)&lt;=COUNTIF($C$5:$C$504,G355),"matched","NOT on statement"))</f>
        <v>0</v>
      </c>
    </row>
    <row r="356" spans="1:10">
      <c r="A356" s="5"/>
      <c r="B356" s="4"/>
      <c r="C356" s="4"/>
      <c r="E356" s="5"/>
      <c r="F356" s="4"/>
      <c r="G356" s="4"/>
      <c r="I356" s="3">
        <f>IF(C356="","",IF(COUNTIF($C$5:C356,C356)&lt;=COUNTIF($G$5:$G$504,C356),"matched","NOT in ledger"))</f>
        <v>0</v>
      </c>
      <c r="J356" s="3">
        <f>IF(G356="","",IF(COUNTIF($G$5:G356,G356)&lt;=COUNTIF($C$5:$C$504,G356),"matched","NOT on statement"))</f>
        <v>0</v>
      </c>
    </row>
    <row r="357" spans="1:10">
      <c r="A357" s="5"/>
      <c r="B357" s="4"/>
      <c r="C357" s="4"/>
      <c r="E357" s="5"/>
      <c r="F357" s="4"/>
      <c r="G357" s="4"/>
      <c r="I357" s="3">
        <f>IF(C357="","",IF(COUNTIF($C$5:C357,C357)&lt;=COUNTIF($G$5:$G$504,C357),"matched","NOT in ledger"))</f>
        <v>0</v>
      </c>
      <c r="J357" s="3">
        <f>IF(G357="","",IF(COUNTIF($G$5:G357,G357)&lt;=COUNTIF($C$5:$C$504,G357),"matched","NOT on statement"))</f>
        <v>0</v>
      </c>
    </row>
    <row r="358" spans="1:10">
      <c r="A358" s="5"/>
      <c r="B358" s="4"/>
      <c r="C358" s="4"/>
      <c r="E358" s="5"/>
      <c r="F358" s="4"/>
      <c r="G358" s="4"/>
      <c r="I358" s="3">
        <f>IF(C358="","",IF(COUNTIF($C$5:C358,C358)&lt;=COUNTIF($G$5:$G$504,C358),"matched","NOT in ledger"))</f>
        <v>0</v>
      </c>
      <c r="J358" s="3">
        <f>IF(G358="","",IF(COUNTIF($G$5:G358,G358)&lt;=COUNTIF($C$5:$C$504,G358),"matched","NOT on statement"))</f>
        <v>0</v>
      </c>
    </row>
    <row r="359" spans="1:10">
      <c r="A359" s="5"/>
      <c r="B359" s="4"/>
      <c r="C359" s="4"/>
      <c r="E359" s="5"/>
      <c r="F359" s="4"/>
      <c r="G359" s="4"/>
      <c r="I359" s="3">
        <f>IF(C359="","",IF(COUNTIF($C$5:C359,C359)&lt;=COUNTIF($G$5:$G$504,C359),"matched","NOT in ledger"))</f>
        <v>0</v>
      </c>
      <c r="J359" s="3">
        <f>IF(G359="","",IF(COUNTIF($G$5:G359,G359)&lt;=COUNTIF($C$5:$C$504,G359),"matched","NOT on statement"))</f>
        <v>0</v>
      </c>
    </row>
    <row r="360" spans="1:10">
      <c r="A360" s="5"/>
      <c r="B360" s="4"/>
      <c r="C360" s="4"/>
      <c r="E360" s="5"/>
      <c r="F360" s="4"/>
      <c r="G360" s="4"/>
      <c r="I360" s="3">
        <f>IF(C360="","",IF(COUNTIF($C$5:C360,C360)&lt;=COUNTIF($G$5:$G$504,C360),"matched","NOT in ledger"))</f>
        <v>0</v>
      </c>
      <c r="J360" s="3">
        <f>IF(G360="","",IF(COUNTIF($G$5:G360,G360)&lt;=COUNTIF($C$5:$C$504,G360),"matched","NOT on statement"))</f>
        <v>0</v>
      </c>
    </row>
    <row r="361" spans="1:10">
      <c r="A361" s="5"/>
      <c r="B361" s="4"/>
      <c r="C361" s="4"/>
      <c r="E361" s="5"/>
      <c r="F361" s="4"/>
      <c r="G361" s="4"/>
      <c r="I361" s="3">
        <f>IF(C361="","",IF(COUNTIF($C$5:C361,C361)&lt;=COUNTIF($G$5:$G$504,C361),"matched","NOT in ledger"))</f>
        <v>0</v>
      </c>
      <c r="J361" s="3">
        <f>IF(G361="","",IF(COUNTIF($G$5:G361,G361)&lt;=COUNTIF($C$5:$C$504,G361),"matched","NOT on statement"))</f>
        <v>0</v>
      </c>
    </row>
    <row r="362" spans="1:10">
      <c r="A362" s="5"/>
      <c r="B362" s="4"/>
      <c r="C362" s="4"/>
      <c r="E362" s="5"/>
      <c r="F362" s="4"/>
      <c r="G362" s="4"/>
      <c r="I362" s="3">
        <f>IF(C362="","",IF(COUNTIF($C$5:C362,C362)&lt;=COUNTIF($G$5:$G$504,C362),"matched","NOT in ledger"))</f>
        <v>0</v>
      </c>
      <c r="J362" s="3">
        <f>IF(G362="","",IF(COUNTIF($G$5:G362,G362)&lt;=COUNTIF($C$5:$C$504,G362),"matched","NOT on statement"))</f>
        <v>0</v>
      </c>
    </row>
    <row r="363" spans="1:10">
      <c r="A363" s="5"/>
      <c r="B363" s="4"/>
      <c r="C363" s="4"/>
      <c r="E363" s="5"/>
      <c r="F363" s="4"/>
      <c r="G363" s="4"/>
      <c r="I363" s="3">
        <f>IF(C363="","",IF(COUNTIF($C$5:C363,C363)&lt;=COUNTIF($G$5:$G$504,C363),"matched","NOT in ledger"))</f>
        <v>0</v>
      </c>
      <c r="J363" s="3">
        <f>IF(G363="","",IF(COUNTIF($G$5:G363,G363)&lt;=COUNTIF($C$5:$C$504,G363),"matched","NOT on statement"))</f>
        <v>0</v>
      </c>
    </row>
    <row r="364" spans="1:10">
      <c r="A364" s="5"/>
      <c r="B364" s="4"/>
      <c r="C364" s="4"/>
      <c r="E364" s="5"/>
      <c r="F364" s="4"/>
      <c r="G364" s="4"/>
      <c r="I364" s="3">
        <f>IF(C364="","",IF(COUNTIF($C$5:C364,C364)&lt;=COUNTIF($G$5:$G$504,C364),"matched","NOT in ledger"))</f>
        <v>0</v>
      </c>
      <c r="J364" s="3">
        <f>IF(G364="","",IF(COUNTIF($G$5:G364,G364)&lt;=COUNTIF($C$5:$C$504,G364),"matched","NOT on statement"))</f>
        <v>0</v>
      </c>
    </row>
    <row r="365" spans="1:10">
      <c r="A365" s="5"/>
      <c r="B365" s="4"/>
      <c r="C365" s="4"/>
      <c r="E365" s="5"/>
      <c r="F365" s="4"/>
      <c r="G365" s="4"/>
      <c r="I365" s="3">
        <f>IF(C365="","",IF(COUNTIF($C$5:C365,C365)&lt;=COUNTIF($G$5:$G$504,C365),"matched","NOT in ledger"))</f>
        <v>0</v>
      </c>
      <c r="J365" s="3">
        <f>IF(G365="","",IF(COUNTIF($G$5:G365,G365)&lt;=COUNTIF($C$5:$C$504,G365),"matched","NOT on statement"))</f>
        <v>0</v>
      </c>
    </row>
    <row r="366" spans="1:10">
      <c r="A366" s="5"/>
      <c r="B366" s="4"/>
      <c r="C366" s="4"/>
      <c r="E366" s="5"/>
      <c r="F366" s="4"/>
      <c r="G366" s="4"/>
      <c r="I366" s="3">
        <f>IF(C366="","",IF(COUNTIF($C$5:C366,C366)&lt;=COUNTIF($G$5:$G$504,C366),"matched","NOT in ledger"))</f>
        <v>0</v>
      </c>
      <c r="J366" s="3">
        <f>IF(G366="","",IF(COUNTIF($G$5:G366,G366)&lt;=COUNTIF($C$5:$C$504,G366),"matched","NOT on statement"))</f>
        <v>0</v>
      </c>
    </row>
    <row r="367" spans="1:10">
      <c r="A367" s="5"/>
      <c r="B367" s="4"/>
      <c r="C367" s="4"/>
      <c r="E367" s="5"/>
      <c r="F367" s="4"/>
      <c r="G367" s="4"/>
      <c r="I367" s="3">
        <f>IF(C367="","",IF(COUNTIF($C$5:C367,C367)&lt;=COUNTIF($G$5:$G$504,C367),"matched","NOT in ledger"))</f>
        <v>0</v>
      </c>
      <c r="J367" s="3">
        <f>IF(G367="","",IF(COUNTIF($G$5:G367,G367)&lt;=COUNTIF($C$5:$C$504,G367),"matched","NOT on statement"))</f>
        <v>0</v>
      </c>
    </row>
    <row r="368" spans="1:10">
      <c r="A368" s="5"/>
      <c r="B368" s="4"/>
      <c r="C368" s="4"/>
      <c r="E368" s="5"/>
      <c r="F368" s="4"/>
      <c r="G368" s="4"/>
      <c r="I368" s="3">
        <f>IF(C368="","",IF(COUNTIF($C$5:C368,C368)&lt;=COUNTIF($G$5:$G$504,C368),"matched","NOT in ledger"))</f>
        <v>0</v>
      </c>
      <c r="J368" s="3">
        <f>IF(G368="","",IF(COUNTIF($G$5:G368,G368)&lt;=COUNTIF($C$5:$C$504,G368),"matched","NOT on statement"))</f>
        <v>0</v>
      </c>
    </row>
    <row r="369" spans="1:10">
      <c r="A369" s="5"/>
      <c r="B369" s="4"/>
      <c r="C369" s="4"/>
      <c r="E369" s="5"/>
      <c r="F369" s="4"/>
      <c r="G369" s="4"/>
      <c r="I369" s="3">
        <f>IF(C369="","",IF(COUNTIF($C$5:C369,C369)&lt;=COUNTIF($G$5:$G$504,C369),"matched","NOT in ledger"))</f>
        <v>0</v>
      </c>
      <c r="J369" s="3">
        <f>IF(G369="","",IF(COUNTIF($G$5:G369,G369)&lt;=COUNTIF($C$5:$C$504,G369),"matched","NOT on statement"))</f>
        <v>0</v>
      </c>
    </row>
    <row r="370" spans="1:10">
      <c r="A370" s="5"/>
      <c r="B370" s="4"/>
      <c r="C370" s="4"/>
      <c r="E370" s="5"/>
      <c r="F370" s="4"/>
      <c r="G370" s="4"/>
      <c r="I370" s="3">
        <f>IF(C370="","",IF(COUNTIF($C$5:C370,C370)&lt;=COUNTIF($G$5:$G$504,C370),"matched","NOT in ledger"))</f>
        <v>0</v>
      </c>
      <c r="J370" s="3">
        <f>IF(G370="","",IF(COUNTIF($G$5:G370,G370)&lt;=COUNTIF($C$5:$C$504,G370),"matched","NOT on statement"))</f>
        <v>0</v>
      </c>
    </row>
    <row r="371" spans="1:10">
      <c r="A371" s="5"/>
      <c r="B371" s="4"/>
      <c r="C371" s="4"/>
      <c r="E371" s="5"/>
      <c r="F371" s="4"/>
      <c r="G371" s="4"/>
      <c r="I371" s="3">
        <f>IF(C371="","",IF(COUNTIF($C$5:C371,C371)&lt;=COUNTIF($G$5:$G$504,C371),"matched","NOT in ledger"))</f>
        <v>0</v>
      </c>
      <c r="J371" s="3">
        <f>IF(G371="","",IF(COUNTIF($G$5:G371,G371)&lt;=COUNTIF($C$5:$C$504,G371),"matched","NOT on statement"))</f>
        <v>0</v>
      </c>
    </row>
    <row r="372" spans="1:10">
      <c r="A372" s="5"/>
      <c r="B372" s="4"/>
      <c r="C372" s="4"/>
      <c r="E372" s="5"/>
      <c r="F372" s="4"/>
      <c r="G372" s="4"/>
      <c r="I372" s="3">
        <f>IF(C372="","",IF(COUNTIF($C$5:C372,C372)&lt;=COUNTIF($G$5:$G$504,C372),"matched","NOT in ledger"))</f>
        <v>0</v>
      </c>
      <c r="J372" s="3">
        <f>IF(G372="","",IF(COUNTIF($G$5:G372,G372)&lt;=COUNTIF($C$5:$C$504,G372),"matched","NOT on statement"))</f>
        <v>0</v>
      </c>
    </row>
    <row r="373" spans="1:10">
      <c r="A373" s="5"/>
      <c r="B373" s="4"/>
      <c r="C373" s="4"/>
      <c r="E373" s="5"/>
      <c r="F373" s="4"/>
      <c r="G373" s="4"/>
      <c r="I373" s="3">
        <f>IF(C373="","",IF(COUNTIF($C$5:C373,C373)&lt;=COUNTIF($G$5:$G$504,C373),"matched","NOT in ledger"))</f>
        <v>0</v>
      </c>
      <c r="J373" s="3">
        <f>IF(G373="","",IF(COUNTIF($G$5:G373,G373)&lt;=COUNTIF($C$5:$C$504,G373),"matched","NOT on statement"))</f>
        <v>0</v>
      </c>
    </row>
    <row r="374" spans="1:10">
      <c r="A374" s="5"/>
      <c r="B374" s="4"/>
      <c r="C374" s="4"/>
      <c r="E374" s="5"/>
      <c r="F374" s="4"/>
      <c r="G374" s="4"/>
      <c r="I374" s="3">
        <f>IF(C374="","",IF(COUNTIF($C$5:C374,C374)&lt;=COUNTIF($G$5:$G$504,C374),"matched","NOT in ledger"))</f>
        <v>0</v>
      </c>
      <c r="J374" s="3">
        <f>IF(G374="","",IF(COUNTIF($G$5:G374,G374)&lt;=COUNTIF($C$5:$C$504,G374),"matched","NOT on statement"))</f>
        <v>0</v>
      </c>
    </row>
    <row r="375" spans="1:10">
      <c r="A375" s="5"/>
      <c r="B375" s="4"/>
      <c r="C375" s="4"/>
      <c r="E375" s="5"/>
      <c r="F375" s="4"/>
      <c r="G375" s="4"/>
      <c r="I375" s="3">
        <f>IF(C375="","",IF(COUNTIF($C$5:C375,C375)&lt;=COUNTIF($G$5:$G$504,C375),"matched","NOT in ledger"))</f>
        <v>0</v>
      </c>
      <c r="J375" s="3">
        <f>IF(G375="","",IF(COUNTIF($G$5:G375,G375)&lt;=COUNTIF($C$5:$C$504,G375),"matched","NOT on statement"))</f>
        <v>0</v>
      </c>
    </row>
    <row r="376" spans="1:10">
      <c r="A376" s="5"/>
      <c r="B376" s="4"/>
      <c r="C376" s="4"/>
      <c r="E376" s="5"/>
      <c r="F376" s="4"/>
      <c r="G376" s="4"/>
      <c r="I376" s="3">
        <f>IF(C376="","",IF(COUNTIF($C$5:C376,C376)&lt;=COUNTIF($G$5:$G$504,C376),"matched","NOT in ledger"))</f>
        <v>0</v>
      </c>
      <c r="J376" s="3">
        <f>IF(G376="","",IF(COUNTIF($G$5:G376,G376)&lt;=COUNTIF($C$5:$C$504,G376),"matched","NOT on statement"))</f>
        <v>0</v>
      </c>
    </row>
    <row r="377" spans="1:10">
      <c r="A377" s="5"/>
      <c r="B377" s="4"/>
      <c r="C377" s="4"/>
      <c r="E377" s="5"/>
      <c r="F377" s="4"/>
      <c r="G377" s="4"/>
      <c r="I377" s="3">
        <f>IF(C377="","",IF(COUNTIF($C$5:C377,C377)&lt;=COUNTIF($G$5:$G$504,C377),"matched","NOT in ledger"))</f>
        <v>0</v>
      </c>
      <c r="J377" s="3">
        <f>IF(G377="","",IF(COUNTIF($G$5:G377,G377)&lt;=COUNTIF($C$5:$C$504,G377),"matched","NOT on statement"))</f>
        <v>0</v>
      </c>
    </row>
    <row r="378" spans="1:10">
      <c r="A378" s="5"/>
      <c r="B378" s="4"/>
      <c r="C378" s="4"/>
      <c r="E378" s="5"/>
      <c r="F378" s="4"/>
      <c r="G378" s="4"/>
      <c r="I378" s="3">
        <f>IF(C378="","",IF(COUNTIF($C$5:C378,C378)&lt;=COUNTIF($G$5:$G$504,C378),"matched","NOT in ledger"))</f>
        <v>0</v>
      </c>
      <c r="J378" s="3">
        <f>IF(G378="","",IF(COUNTIF($G$5:G378,G378)&lt;=COUNTIF($C$5:$C$504,G378),"matched","NOT on statement"))</f>
        <v>0</v>
      </c>
    </row>
    <row r="379" spans="1:10">
      <c r="A379" s="5"/>
      <c r="B379" s="4"/>
      <c r="C379" s="4"/>
      <c r="E379" s="5"/>
      <c r="F379" s="4"/>
      <c r="G379" s="4"/>
      <c r="I379" s="3">
        <f>IF(C379="","",IF(COUNTIF($C$5:C379,C379)&lt;=COUNTIF($G$5:$G$504,C379),"matched","NOT in ledger"))</f>
        <v>0</v>
      </c>
      <c r="J379" s="3">
        <f>IF(G379="","",IF(COUNTIF($G$5:G379,G379)&lt;=COUNTIF($C$5:$C$504,G379),"matched","NOT on statement"))</f>
        <v>0</v>
      </c>
    </row>
    <row r="380" spans="1:10">
      <c r="A380" s="5"/>
      <c r="B380" s="4"/>
      <c r="C380" s="4"/>
      <c r="E380" s="5"/>
      <c r="F380" s="4"/>
      <c r="G380" s="4"/>
      <c r="I380" s="3">
        <f>IF(C380="","",IF(COUNTIF($C$5:C380,C380)&lt;=COUNTIF($G$5:$G$504,C380),"matched","NOT in ledger"))</f>
        <v>0</v>
      </c>
      <c r="J380" s="3">
        <f>IF(G380="","",IF(COUNTIF($G$5:G380,G380)&lt;=COUNTIF($C$5:$C$504,G380),"matched","NOT on statement"))</f>
        <v>0</v>
      </c>
    </row>
    <row r="381" spans="1:10">
      <c r="A381" s="5"/>
      <c r="B381" s="4"/>
      <c r="C381" s="4"/>
      <c r="E381" s="5"/>
      <c r="F381" s="4"/>
      <c r="G381" s="4"/>
      <c r="I381" s="3">
        <f>IF(C381="","",IF(COUNTIF($C$5:C381,C381)&lt;=COUNTIF($G$5:$G$504,C381),"matched","NOT in ledger"))</f>
        <v>0</v>
      </c>
      <c r="J381" s="3">
        <f>IF(G381="","",IF(COUNTIF($G$5:G381,G381)&lt;=COUNTIF($C$5:$C$504,G381),"matched","NOT on statement"))</f>
        <v>0</v>
      </c>
    </row>
    <row r="382" spans="1:10">
      <c r="A382" s="5"/>
      <c r="B382" s="4"/>
      <c r="C382" s="4"/>
      <c r="E382" s="5"/>
      <c r="F382" s="4"/>
      <c r="G382" s="4"/>
      <c r="I382" s="3">
        <f>IF(C382="","",IF(COUNTIF($C$5:C382,C382)&lt;=COUNTIF($G$5:$G$504,C382),"matched","NOT in ledger"))</f>
        <v>0</v>
      </c>
      <c r="J382" s="3">
        <f>IF(G382="","",IF(COUNTIF($G$5:G382,G382)&lt;=COUNTIF($C$5:$C$504,G382),"matched","NOT on statement"))</f>
        <v>0</v>
      </c>
    </row>
    <row r="383" spans="1:10">
      <c r="A383" s="5"/>
      <c r="B383" s="4"/>
      <c r="C383" s="4"/>
      <c r="E383" s="5"/>
      <c r="F383" s="4"/>
      <c r="G383" s="4"/>
      <c r="I383" s="3">
        <f>IF(C383="","",IF(COUNTIF($C$5:C383,C383)&lt;=COUNTIF($G$5:$G$504,C383),"matched","NOT in ledger"))</f>
        <v>0</v>
      </c>
      <c r="J383" s="3">
        <f>IF(G383="","",IF(COUNTIF($G$5:G383,G383)&lt;=COUNTIF($C$5:$C$504,G383),"matched","NOT on statement"))</f>
        <v>0</v>
      </c>
    </row>
    <row r="384" spans="1:10">
      <c r="A384" s="5"/>
      <c r="B384" s="4"/>
      <c r="C384" s="4"/>
      <c r="E384" s="5"/>
      <c r="F384" s="4"/>
      <c r="G384" s="4"/>
      <c r="I384" s="3">
        <f>IF(C384="","",IF(COUNTIF($C$5:C384,C384)&lt;=COUNTIF($G$5:$G$504,C384),"matched","NOT in ledger"))</f>
        <v>0</v>
      </c>
      <c r="J384" s="3">
        <f>IF(G384="","",IF(COUNTIF($G$5:G384,G384)&lt;=COUNTIF($C$5:$C$504,G384),"matched","NOT on statement"))</f>
        <v>0</v>
      </c>
    </row>
    <row r="385" spans="1:10">
      <c r="A385" s="5"/>
      <c r="B385" s="4"/>
      <c r="C385" s="4"/>
      <c r="E385" s="5"/>
      <c r="F385" s="4"/>
      <c r="G385" s="4"/>
      <c r="I385" s="3">
        <f>IF(C385="","",IF(COUNTIF($C$5:C385,C385)&lt;=COUNTIF($G$5:$G$504,C385),"matched","NOT in ledger"))</f>
        <v>0</v>
      </c>
      <c r="J385" s="3">
        <f>IF(G385="","",IF(COUNTIF($G$5:G385,G385)&lt;=COUNTIF($C$5:$C$504,G385),"matched","NOT on statement"))</f>
        <v>0</v>
      </c>
    </row>
    <row r="386" spans="1:10">
      <c r="A386" s="5"/>
      <c r="B386" s="4"/>
      <c r="C386" s="4"/>
      <c r="E386" s="5"/>
      <c r="F386" s="4"/>
      <c r="G386" s="4"/>
      <c r="I386" s="3">
        <f>IF(C386="","",IF(COUNTIF($C$5:C386,C386)&lt;=COUNTIF($G$5:$G$504,C386),"matched","NOT in ledger"))</f>
        <v>0</v>
      </c>
      <c r="J386" s="3">
        <f>IF(G386="","",IF(COUNTIF($G$5:G386,G386)&lt;=COUNTIF($C$5:$C$504,G386),"matched","NOT on statement"))</f>
        <v>0</v>
      </c>
    </row>
    <row r="387" spans="1:10">
      <c r="A387" s="5"/>
      <c r="B387" s="4"/>
      <c r="C387" s="4"/>
      <c r="E387" s="5"/>
      <c r="F387" s="4"/>
      <c r="G387" s="4"/>
      <c r="I387" s="3">
        <f>IF(C387="","",IF(COUNTIF($C$5:C387,C387)&lt;=COUNTIF($G$5:$G$504,C387),"matched","NOT in ledger"))</f>
        <v>0</v>
      </c>
      <c r="J387" s="3">
        <f>IF(G387="","",IF(COUNTIF($G$5:G387,G387)&lt;=COUNTIF($C$5:$C$504,G387),"matched","NOT on statement"))</f>
        <v>0</v>
      </c>
    </row>
    <row r="388" spans="1:10">
      <c r="A388" s="5"/>
      <c r="B388" s="4"/>
      <c r="C388" s="4"/>
      <c r="E388" s="5"/>
      <c r="F388" s="4"/>
      <c r="G388" s="4"/>
      <c r="I388" s="3">
        <f>IF(C388="","",IF(COUNTIF($C$5:C388,C388)&lt;=COUNTIF($G$5:$G$504,C388),"matched","NOT in ledger"))</f>
        <v>0</v>
      </c>
      <c r="J388" s="3">
        <f>IF(G388="","",IF(COUNTIF($G$5:G388,G388)&lt;=COUNTIF($C$5:$C$504,G388),"matched","NOT on statement"))</f>
        <v>0</v>
      </c>
    </row>
    <row r="389" spans="1:10">
      <c r="A389" s="5"/>
      <c r="B389" s="4"/>
      <c r="C389" s="4"/>
      <c r="E389" s="5"/>
      <c r="F389" s="4"/>
      <c r="G389" s="4"/>
      <c r="I389" s="3">
        <f>IF(C389="","",IF(COUNTIF($C$5:C389,C389)&lt;=COUNTIF($G$5:$G$504,C389),"matched","NOT in ledger"))</f>
        <v>0</v>
      </c>
      <c r="J389" s="3">
        <f>IF(G389="","",IF(COUNTIF($G$5:G389,G389)&lt;=COUNTIF($C$5:$C$504,G389),"matched","NOT on statement"))</f>
        <v>0</v>
      </c>
    </row>
    <row r="390" spans="1:10">
      <c r="A390" s="5"/>
      <c r="B390" s="4"/>
      <c r="C390" s="4"/>
      <c r="E390" s="5"/>
      <c r="F390" s="4"/>
      <c r="G390" s="4"/>
      <c r="I390" s="3">
        <f>IF(C390="","",IF(COUNTIF($C$5:C390,C390)&lt;=COUNTIF($G$5:$G$504,C390),"matched","NOT in ledger"))</f>
        <v>0</v>
      </c>
      <c r="J390" s="3">
        <f>IF(G390="","",IF(COUNTIF($G$5:G390,G390)&lt;=COUNTIF($C$5:$C$504,G390),"matched","NOT on statement"))</f>
        <v>0</v>
      </c>
    </row>
    <row r="391" spans="1:10">
      <c r="A391" s="5"/>
      <c r="B391" s="4"/>
      <c r="C391" s="4"/>
      <c r="E391" s="5"/>
      <c r="F391" s="4"/>
      <c r="G391" s="4"/>
      <c r="I391" s="3">
        <f>IF(C391="","",IF(COUNTIF($C$5:C391,C391)&lt;=COUNTIF($G$5:$G$504,C391),"matched","NOT in ledger"))</f>
        <v>0</v>
      </c>
      <c r="J391" s="3">
        <f>IF(G391="","",IF(COUNTIF($G$5:G391,G391)&lt;=COUNTIF($C$5:$C$504,G391),"matched","NOT on statement"))</f>
        <v>0</v>
      </c>
    </row>
    <row r="392" spans="1:10">
      <c r="A392" s="5"/>
      <c r="B392" s="4"/>
      <c r="C392" s="4"/>
      <c r="E392" s="5"/>
      <c r="F392" s="4"/>
      <c r="G392" s="4"/>
      <c r="I392" s="3">
        <f>IF(C392="","",IF(COUNTIF($C$5:C392,C392)&lt;=COUNTIF($G$5:$G$504,C392),"matched","NOT in ledger"))</f>
        <v>0</v>
      </c>
      <c r="J392" s="3">
        <f>IF(G392="","",IF(COUNTIF($G$5:G392,G392)&lt;=COUNTIF($C$5:$C$504,G392),"matched","NOT on statement"))</f>
        <v>0</v>
      </c>
    </row>
    <row r="393" spans="1:10">
      <c r="A393" s="5"/>
      <c r="B393" s="4"/>
      <c r="C393" s="4"/>
      <c r="E393" s="5"/>
      <c r="F393" s="4"/>
      <c r="G393" s="4"/>
      <c r="I393" s="3">
        <f>IF(C393="","",IF(COUNTIF($C$5:C393,C393)&lt;=COUNTIF($G$5:$G$504,C393),"matched","NOT in ledger"))</f>
        <v>0</v>
      </c>
      <c r="J393" s="3">
        <f>IF(G393="","",IF(COUNTIF($G$5:G393,G393)&lt;=COUNTIF($C$5:$C$504,G393),"matched","NOT on statement"))</f>
        <v>0</v>
      </c>
    </row>
    <row r="394" spans="1:10">
      <c r="A394" s="5"/>
      <c r="B394" s="4"/>
      <c r="C394" s="4"/>
      <c r="E394" s="5"/>
      <c r="F394" s="4"/>
      <c r="G394" s="4"/>
      <c r="I394" s="3">
        <f>IF(C394="","",IF(COUNTIF($C$5:C394,C394)&lt;=COUNTIF($G$5:$G$504,C394),"matched","NOT in ledger"))</f>
        <v>0</v>
      </c>
      <c r="J394" s="3">
        <f>IF(G394="","",IF(COUNTIF($G$5:G394,G394)&lt;=COUNTIF($C$5:$C$504,G394),"matched","NOT on statement"))</f>
        <v>0</v>
      </c>
    </row>
    <row r="395" spans="1:10">
      <c r="A395" s="5"/>
      <c r="B395" s="4"/>
      <c r="C395" s="4"/>
      <c r="E395" s="5"/>
      <c r="F395" s="4"/>
      <c r="G395" s="4"/>
      <c r="I395" s="3">
        <f>IF(C395="","",IF(COUNTIF($C$5:C395,C395)&lt;=COUNTIF($G$5:$G$504,C395),"matched","NOT in ledger"))</f>
        <v>0</v>
      </c>
      <c r="J395" s="3">
        <f>IF(G395="","",IF(COUNTIF($G$5:G395,G395)&lt;=COUNTIF($C$5:$C$504,G395),"matched","NOT on statement"))</f>
        <v>0</v>
      </c>
    </row>
    <row r="396" spans="1:10">
      <c r="A396" s="5"/>
      <c r="B396" s="4"/>
      <c r="C396" s="4"/>
      <c r="E396" s="5"/>
      <c r="F396" s="4"/>
      <c r="G396" s="4"/>
      <c r="I396" s="3">
        <f>IF(C396="","",IF(COUNTIF($C$5:C396,C396)&lt;=COUNTIF($G$5:$G$504,C396),"matched","NOT in ledger"))</f>
        <v>0</v>
      </c>
      <c r="J396" s="3">
        <f>IF(G396="","",IF(COUNTIF($G$5:G396,G396)&lt;=COUNTIF($C$5:$C$504,G396),"matched","NOT on statement"))</f>
        <v>0</v>
      </c>
    </row>
    <row r="397" spans="1:10">
      <c r="A397" s="5"/>
      <c r="B397" s="4"/>
      <c r="C397" s="4"/>
      <c r="E397" s="5"/>
      <c r="F397" s="4"/>
      <c r="G397" s="4"/>
      <c r="I397" s="3">
        <f>IF(C397="","",IF(COUNTIF($C$5:C397,C397)&lt;=COUNTIF($G$5:$G$504,C397),"matched","NOT in ledger"))</f>
        <v>0</v>
      </c>
      <c r="J397" s="3">
        <f>IF(G397="","",IF(COUNTIF($G$5:G397,G397)&lt;=COUNTIF($C$5:$C$504,G397),"matched","NOT on statement"))</f>
        <v>0</v>
      </c>
    </row>
    <row r="398" spans="1:10">
      <c r="A398" s="5"/>
      <c r="B398" s="4"/>
      <c r="C398" s="4"/>
      <c r="E398" s="5"/>
      <c r="F398" s="4"/>
      <c r="G398" s="4"/>
      <c r="I398" s="3">
        <f>IF(C398="","",IF(COUNTIF($C$5:C398,C398)&lt;=COUNTIF($G$5:$G$504,C398),"matched","NOT in ledger"))</f>
        <v>0</v>
      </c>
      <c r="J398" s="3">
        <f>IF(G398="","",IF(COUNTIF($G$5:G398,G398)&lt;=COUNTIF($C$5:$C$504,G398),"matched","NOT on statement"))</f>
        <v>0</v>
      </c>
    </row>
    <row r="399" spans="1:10">
      <c r="A399" s="5"/>
      <c r="B399" s="4"/>
      <c r="C399" s="4"/>
      <c r="E399" s="5"/>
      <c r="F399" s="4"/>
      <c r="G399" s="4"/>
      <c r="I399" s="3">
        <f>IF(C399="","",IF(COUNTIF($C$5:C399,C399)&lt;=COUNTIF($G$5:$G$504,C399),"matched","NOT in ledger"))</f>
        <v>0</v>
      </c>
      <c r="J399" s="3">
        <f>IF(G399="","",IF(COUNTIF($G$5:G399,G399)&lt;=COUNTIF($C$5:$C$504,G399),"matched","NOT on statement"))</f>
        <v>0</v>
      </c>
    </row>
    <row r="400" spans="1:10">
      <c r="A400" s="5"/>
      <c r="B400" s="4"/>
      <c r="C400" s="4"/>
      <c r="E400" s="5"/>
      <c r="F400" s="4"/>
      <c r="G400" s="4"/>
      <c r="I400" s="3">
        <f>IF(C400="","",IF(COUNTIF($C$5:C400,C400)&lt;=COUNTIF($G$5:$G$504,C400),"matched","NOT in ledger"))</f>
        <v>0</v>
      </c>
      <c r="J400" s="3">
        <f>IF(G400="","",IF(COUNTIF($G$5:G400,G400)&lt;=COUNTIF($C$5:$C$504,G400),"matched","NOT on statement"))</f>
        <v>0</v>
      </c>
    </row>
    <row r="401" spans="1:10">
      <c r="A401" s="5"/>
      <c r="B401" s="4"/>
      <c r="C401" s="4"/>
      <c r="E401" s="5"/>
      <c r="F401" s="4"/>
      <c r="G401" s="4"/>
      <c r="I401" s="3">
        <f>IF(C401="","",IF(COUNTIF($C$5:C401,C401)&lt;=COUNTIF($G$5:$G$504,C401),"matched","NOT in ledger"))</f>
        <v>0</v>
      </c>
      <c r="J401" s="3">
        <f>IF(G401="","",IF(COUNTIF($G$5:G401,G401)&lt;=COUNTIF($C$5:$C$504,G401),"matched","NOT on statement"))</f>
        <v>0</v>
      </c>
    </row>
    <row r="402" spans="1:10">
      <c r="A402" s="5"/>
      <c r="B402" s="4"/>
      <c r="C402" s="4"/>
      <c r="E402" s="5"/>
      <c r="F402" s="4"/>
      <c r="G402" s="4"/>
      <c r="I402" s="3">
        <f>IF(C402="","",IF(COUNTIF($C$5:C402,C402)&lt;=COUNTIF($G$5:$G$504,C402),"matched","NOT in ledger"))</f>
        <v>0</v>
      </c>
      <c r="J402" s="3">
        <f>IF(G402="","",IF(COUNTIF($G$5:G402,G402)&lt;=COUNTIF($C$5:$C$504,G402),"matched","NOT on statement"))</f>
        <v>0</v>
      </c>
    </row>
    <row r="403" spans="1:10">
      <c r="A403" s="5"/>
      <c r="B403" s="4"/>
      <c r="C403" s="4"/>
      <c r="E403" s="5"/>
      <c r="F403" s="4"/>
      <c r="G403" s="4"/>
      <c r="I403" s="3">
        <f>IF(C403="","",IF(COUNTIF($C$5:C403,C403)&lt;=COUNTIF($G$5:$G$504,C403),"matched","NOT in ledger"))</f>
        <v>0</v>
      </c>
      <c r="J403" s="3">
        <f>IF(G403="","",IF(COUNTIF($G$5:G403,G403)&lt;=COUNTIF($C$5:$C$504,G403),"matched","NOT on statement"))</f>
        <v>0</v>
      </c>
    </row>
    <row r="404" spans="1:10">
      <c r="A404" s="5"/>
      <c r="B404" s="4"/>
      <c r="C404" s="4"/>
      <c r="E404" s="5"/>
      <c r="F404" s="4"/>
      <c r="G404" s="4"/>
      <c r="I404" s="3">
        <f>IF(C404="","",IF(COUNTIF($C$5:C404,C404)&lt;=COUNTIF($G$5:$G$504,C404),"matched","NOT in ledger"))</f>
        <v>0</v>
      </c>
      <c r="J404" s="3">
        <f>IF(G404="","",IF(COUNTIF($G$5:G404,G404)&lt;=COUNTIF($C$5:$C$504,G404),"matched","NOT on statement"))</f>
        <v>0</v>
      </c>
    </row>
    <row r="405" spans="1:10">
      <c r="A405" s="5"/>
      <c r="B405" s="4"/>
      <c r="C405" s="4"/>
      <c r="E405" s="5"/>
      <c r="F405" s="4"/>
      <c r="G405" s="4"/>
      <c r="I405" s="3">
        <f>IF(C405="","",IF(COUNTIF($C$5:C405,C405)&lt;=COUNTIF($G$5:$G$504,C405),"matched","NOT in ledger"))</f>
        <v>0</v>
      </c>
      <c r="J405" s="3">
        <f>IF(G405="","",IF(COUNTIF($G$5:G405,G405)&lt;=COUNTIF($C$5:$C$504,G405),"matched","NOT on statement"))</f>
        <v>0</v>
      </c>
    </row>
    <row r="406" spans="1:10">
      <c r="A406" s="5"/>
      <c r="B406" s="4"/>
      <c r="C406" s="4"/>
      <c r="E406" s="5"/>
      <c r="F406" s="4"/>
      <c r="G406" s="4"/>
      <c r="I406" s="3">
        <f>IF(C406="","",IF(COUNTIF($C$5:C406,C406)&lt;=COUNTIF($G$5:$G$504,C406),"matched","NOT in ledger"))</f>
        <v>0</v>
      </c>
      <c r="J406" s="3">
        <f>IF(G406="","",IF(COUNTIF($G$5:G406,G406)&lt;=COUNTIF($C$5:$C$504,G406),"matched","NOT on statement"))</f>
        <v>0</v>
      </c>
    </row>
    <row r="407" spans="1:10">
      <c r="A407" s="5"/>
      <c r="B407" s="4"/>
      <c r="C407" s="4"/>
      <c r="E407" s="5"/>
      <c r="F407" s="4"/>
      <c r="G407" s="4"/>
      <c r="I407" s="3">
        <f>IF(C407="","",IF(COUNTIF($C$5:C407,C407)&lt;=COUNTIF($G$5:$G$504,C407),"matched","NOT in ledger"))</f>
        <v>0</v>
      </c>
      <c r="J407" s="3">
        <f>IF(G407="","",IF(COUNTIF($G$5:G407,G407)&lt;=COUNTIF($C$5:$C$504,G407),"matched","NOT on statement"))</f>
        <v>0</v>
      </c>
    </row>
    <row r="408" spans="1:10">
      <c r="A408" s="5"/>
      <c r="B408" s="4"/>
      <c r="C408" s="4"/>
      <c r="E408" s="5"/>
      <c r="F408" s="4"/>
      <c r="G408" s="4"/>
      <c r="I408" s="3">
        <f>IF(C408="","",IF(COUNTIF($C$5:C408,C408)&lt;=COUNTIF($G$5:$G$504,C408),"matched","NOT in ledger"))</f>
        <v>0</v>
      </c>
      <c r="J408" s="3">
        <f>IF(G408="","",IF(COUNTIF($G$5:G408,G408)&lt;=COUNTIF($C$5:$C$504,G408),"matched","NOT on statement"))</f>
        <v>0</v>
      </c>
    </row>
    <row r="409" spans="1:10">
      <c r="A409" s="5"/>
      <c r="B409" s="4"/>
      <c r="C409" s="4"/>
      <c r="E409" s="5"/>
      <c r="F409" s="4"/>
      <c r="G409" s="4"/>
      <c r="I409" s="3">
        <f>IF(C409="","",IF(COUNTIF($C$5:C409,C409)&lt;=COUNTIF($G$5:$G$504,C409),"matched","NOT in ledger"))</f>
        <v>0</v>
      </c>
      <c r="J409" s="3">
        <f>IF(G409="","",IF(COUNTIF($G$5:G409,G409)&lt;=COUNTIF($C$5:$C$504,G409),"matched","NOT on statement"))</f>
        <v>0</v>
      </c>
    </row>
    <row r="410" spans="1:10">
      <c r="A410" s="5"/>
      <c r="B410" s="4"/>
      <c r="C410" s="4"/>
      <c r="E410" s="5"/>
      <c r="F410" s="4"/>
      <c r="G410" s="4"/>
      <c r="I410" s="3">
        <f>IF(C410="","",IF(COUNTIF($C$5:C410,C410)&lt;=COUNTIF($G$5:$G$504,C410),"matched","NOT in ledger"))</f>
        <v>0</v>
      </c>
      <c r="J410" s="3">
        <f>IF(G410="","",IF(COUNTIF($G$5:G410,G410)&lt;=COUNTIF($C$5:$C$504,G410),"matched","NOT on statement"))</f>
        <v>0</v>
      </c>
    </row>
    <row r="411" spans="1:10">
      <c r="A411" s="5"/>
      <c r="B411" s="4"/>
      <c r="C411" s="4"/>
      <c r="E411" s="5"/>
      <c r="F411" s="4"/>
      <c r="G411" s="4"/>
      <c r="I411" s="3">
        <f>IF(C411="","",IF(COUNTIF($C$5:C411,C411)&lt;=COUNTIF($G$5:$G$504,C411),"matched","NOT in ledger"))</f>
        <v>0</v>
      </c>
      <c r="J411" s="3">
        <f>IF(G411="","",IF(COUNTIF($G$5:G411,G411)&lt;=COUNTIF($C$5:$C$504,G411),"matched","NOT on statement"))</f>
        <v>0</v>
      </c>
    </row>
    <row r="412" spans="1:10">
      <c r="A412" s="5"/>
      <c r="B412" s="4"/>
      <c r="C412" s="4"/>
      <c r="E412" s="5"/>
      <c r="F412" s="4"/>
      <c r="G412" s="4"/>
      <c r="I412" s="3">
        <f>IF(C412="","",IF(COUNTIF($C$5:C412,C412)&lt;=COUNTIF($G$5:$G$504,C412),"matched","NOT in ledger"))</f>
        <v>0</v>
      </c>
      <c r="J412" s="3">
        <f>IF(G412="","",IF(COUNTIF($G$5:G412,G412)&lt;=COUNTIF($C$5:$C$504,G412),"matched","NOT on statement"))</f>
        <v>0</v>
      </c>
    </row>
    <row r="413" spans="1:10">
      <c r="A413" s="5"/>
      <c r="B413" s="4"/>
      <c r="C413" s="4"/>
      <c r="E413" s="5"/>
      <c r="F413" s="4"/>
      <c r="G413" s="4"/>
      <c r="I413" s="3">
        <f>IF(C413="","",IF(COUNTIF($C$5:C413,C413)&lt;=COUNTIF($G$5:$G$504,C413),"matched","NOT in ledger"))</f>
        <v>0</v>
      </c>
      <c r="J413" s="3">
        <f>IF(G413="","",IF(COUNTIF($G$5:G413,G413)&lt;=COUNTIF($C$5:$C$504,G413),"matched","NOT on statement"))</f>
        <v>0</v>
      </c>
    </row>
    <row r="414" spans="1:10">
      <c r="A414" s="5"/>
      <c r="B414" s="4"/>
      <c r="C414" s="4"/>
      <c r="E414" s="5"/>
      <c r="F414" s="4"/>
      <c r="G414" s="4"/>
      <c r="I414" s="3">
        <f>IF(C414="","",IF(COUNTIF($C$5:C414,C414)&lt;=COUNTIF($G$5:$G$504,C414),"matched","NOT in ledger"))</f>
        <v>0</v>
      </c>
      <c r="J414" s="3">
        <f>IF(G414="","",IF(COUNTIF($G$5:G414,G414)&lt;=COUNTIF($C$5:$C$504,G414),"matched","NOT on statement"))</f>
        <v>0</v>
      </c>
    </row>
    <row r="415" spans="1:10">
      <c r="A415" s="5"/>
      <c r="B415" s="4"/>
      <c r="C415" s="4"/>
      <c r="E415" s="5"/>
      <c r="F415" s="4"/>
      <c r="G415" s="4"/>
      <c r="I415" s="3">
        <f>IF(C415="","",IF(COUNTIF($C$5:C415,C415)&lt;=COUNTIF($G$5:$G$504,C415),"matched","NOT in ledger"))</f>
        <v>0</v>
      </c>
      <c r="J415" s="3">
        <f>IF(G415="","",IF(COUNTIF($G$5:G415,G415)&lt;=COUNTIF($C$5:$C$504,G415),"matched","NOT on statement"))</f>
        <v>0</v>
      </c>
    </row>
    <row r="416" spans="1:10">
      <c r="A416" s="5"/>
      <c r="B416" s="4"/>
      <c r="C416" s="4"/>
      <c r="E416" s="5"/>
      <c r="F416" s="4"/>
      <c r="G416" s="4"/>
      <c r="I416" s="3">
        <f>IF(C416="","",IF(COUNTIF($C$5:C416,C416)&lt;=COUNTIF($G$5:$G$504,C416),"matched","NOT in ledger"))</f>
        <v>0</v>
      </c>
      <c r="J416" s="3">
        <f>IF(G416="","",IF(COUNTIF($G$5:G416,G416)&lt;=COUNTIF($C$5:$C$504,G416),"matched","NOT on statement"))</f>
        <v>0</v>
      </c>
    </row>
    <row r="417" spans="1:10">
      <c r="A417" s="5"/>
      <c r="B417" s="4"/>
      <c r="C417" s="4"/>
      <c r="E417" s="5"/>
      <c r="F417" s="4"/>
      <c r="G417" s="4"/>
      <c r="I417" s="3">
        <f>IF(C417="","",IF(COUNTIF($C$5:C417,C417)&lt;=COUNTIF($G$5:$G$504,C417),"matched","NOT in ledger"))</f>
        <v>0</v>
      </c>
      <c r="J417" s="3">
        <f>IF(G417="","",IF(COUNTIF($G$5:G417,G417)&lt;=COUNTIF($C$5:$C$504,G417),"matched","NOT on statement"))</f>
        <v>0</v>
      </c>
    </row>
    <row r="418" spans="1:10">
      <c r="A418" s="5"/>
      <c r="B418" s="4"/>
      <c r="C418" s="4"/>
      <c r="E418" s="5"/>
      <c r="F418" s="4"/>
      <c r="G418" s="4"/>
      <c r="I418" s="3">
        <f>IF(C418="","",IF(COUNTIF($C$5:C418,C418)&lt;=COUNTIF($G$5:$G$504,C418),"matched","NOT in ledger"))</f>
        <v>0</v>
      </c>
      <c r="J418" s="3">
        <f>IF(G418="","",IF(COUNTIF($G$5:G418,G418)&lt;=COUNTIF($C$5:$C$504,G418),"matched","NOT on statement"))</f>
        <v>0</v>
      </c>
    </row>
    <row r="419" spans="1:10">
      <c r="A419" s="5"/>
      <c r="B419" s="4"/>
      <c r="C419" s="4"/>
      <c r="E419" s="5"/>
      <c r="F419" s="4"/>
      <c r="G419" s="4"/>
      <c r="I419" s="3">
        <f>IF(C419="","",IF(COUNTIF($C$5:C419,C419)&lt;=COUNTIF($G$5:$G$504,C419),"matched","NOT in ledger"))</f>
        <v>0</v>
      </c>
      <c r="J419" s="3">
        <f>IF(G419="","",IF(COUNTIF($G$5:G419,G419)&lt;=COUNTIF($C$5:$C$504,G419),"matched","NOT on statement"))</f>
        <v>0</v>
      </c>
    </row>
    <row r="420" spans="1:10">
      <c r="A420" s="5"/>
      <c r="B420" s="4"/>
      <c r="C420" s="4"/>
      <c r="E420" s="5"/>
      <c r="F420" s="4"/>
      <c r="G420" s="4"/>
      <c r="I420" s="3">
        <f>IF(C420="","",IF(COUNTIF($C$5:C420,C420)&lt;=COUNTIF($G$5:$G$504,C420),"matched","NOT in ledger"))</f>
        <v>0</v>
      </c>
      <c r="J420" s="3">
        <f>IF(G420="","",IF(COUNTIF($G$5:G420,G420)&lt;=COUNTIF($C$5:$C$504,G420),"matched","NOT on statement"))</f>
        <v>0</v>
      </c>
    </row>
    <row r="421" spans="1:10">
      <c r="A421" s="5"/>
      <c r="B421" s="4"/>
      <c r="C421" s="4"/>
      <c r="E421" s="5"/>
      <c r="F421" s="4"/>
      <c r="G421" s="4"/>
      <c r="I421" s="3">
        <f>IF(C421="","",IF(COUNTIF($C$5:C421,C421)&lt;=COUNTIF($G$5:$G$504,C421),"matched","NOT in ledger"))</f>
        <v>0</v>
      </c>
      <c r="J421" s="3">
        <f>IF(G421="","",IF(COUNTIF($G$5:G421,G421)&lt;=COUNTIF($C$5:$C$504,G421),"matched","NOT on statement"))</f>
        <v>0</v>
      </c>
    </row>
    <row r="422" spans="1:10">
      <c r="A422" s="5"/>
      <c r="B422" s="4"/>
      <c r="C422" s="4"/>
      <c r="E422" s="5"/>
      <c r="F422" s="4"/>
      <c r="G422" s="4"/>
      <c r="I422" s="3">
        <f>IF(C422="","",IF(COUNTIF($C$5:C422,C422)&lt;=COUNTIF($G$5:$G$504,C422),"matched","NOT in ledger"))</f>
        <v>0</v>
      </c>
      <c r="J422" s="3">
        <f>IF(G422="","",IF(COUNTIF($G$5:G422,G422)&lt;=COUNTIF($C$5:$C$504,G422),"matched","NOT on statement"))</f>
        <v>0</v>
      </c>
    </row>
    <row r="423" spans="1:10">
      <c r="A423" s="5"/>
      <c r="B423" s="4"/>
      <c r="C423" s="4"/>
      <c r="E423" s="5"/>
      <c r="F423" s="4"/>
      <c r="G423" s="4"/>
      <c r="I423" s="3">
        <f>IF(C423="","",IF(COUNTIF($C$5:C423,C423)&lt;=COUNTIF($G$5:$G$504,C423),"matched","NOT in ledger"))</f>
        <v>0</v>
      </c>
      <c r="J423" s="3">
        <f>IF(G423="","",IF(COUNTIF($G$5:G423,G423)&lt;=COUNTIF($C$5:$C$504,G423),"matched","NOT on statement"))</f>
        <v>0</v>
      </c>
    </row>
    <row r="424" spans="1:10">
      <c r="A424" s="5"/>
      <c r="B424" s="4"/>
      <c r="C424" s="4"/>
      <c r="E424" s="5"/>
      <c r="F424" s="4"/>
      <c r="G424" s="4"/>
      <c r="I424" s="3">
        <f>IF(C424="","",IF(COUNTIF($C$5:C424,C424)&lt;=COUNTIF($G$5:$G$504,C424),"matched","NOT in ledger"))</f>
        <v>0</v>
      </c>
      <c r="J424" s="3">
        <f>IF(G424="","",IF(COUNTIF($G$5:G424,G424)&lt;=COUNTIF($C$5:$C$504,G424),"matched","NOT on statement"))</f>
        <v>0</v>
      </c>
    </row>
    <row r="425" spans="1:10">
      <c r="A425" s="5"/>
      <c r="B425" s="4"/>
      <c r="C425" s="4"/>
      <c r="E425" s="5"/>
      <c r="F425" s="4"/>
      <c r="G425" s="4"/>
      <c r="I425" s="3">
        <f>IF(C425="","",IF(COUNTIF($C$5:C425,C425)&lt;=COUNTIF($G$5:$G$504,C425),"matched","NOT in ledger"))</f>
        <v>0</v>
      </c>
      <c r="J425" s="3">
        <f>IF(G425="","",IF(COUNTIF($G$5:G425,G425)&lt;=COUNTIF($C$5:$C$504,G425),"matched","NOT on statement"))</f>
        <v>0</v>
      </c>
    </row>
    <row r="426" spans="1:10">
      <c r="A426" s="5"/>
      <c r="B426" s="4"/>
      <c r="C426" s="4"/>
      <c r="E426" s="5"/>
      <c r="F426" s="4"/>
      <c r="G426" s="4"/>
      <c r="I426" s="3">
        <f>IF(C426="","",IF(COUNTIF($C$5:C426,C426)&lt;=COUNTIF($G$5:$G$504,C426),"matched","NOT in ledger"))</f>
        <v>0</v>
      </c>
      <c r="J426" s="3">
        <f>IF(G426="","",IF(COUNTIF($G$5:G426,G426)&lt;=COUNTIF($C$5:$C$504,G426),"matched","NOT on statement"))</f>
        <v>0</v>
      </c>
    </row>
    <row r="427" spans="1:10">
      <c r="A427" s="5"/>
      <c r="B427" s="4"/>
      <c r="C427" s="4"/>
      <c r="E427" s="5"/>
      <c r="F427" s="4"/>
      <c r="G427" s="4"/>
      <c r="I427" s="3">
        <f>IF(C427="","",IF(COUNTIF($C$5:C427,C427)&lt;=COUNTIF($G$5:$G$504,C427),"matched","NOT in ledger"))</f>
        <v>0</v>
      </c>
      <c r="J427" s="3">
        <f>IF(G427="","",IF(COUNTIF($G$5:G427,G427)&lt;=COUNTIF($C$5:$C$504,G427),"matched","NOT on statement"))</f>
        <v>0</v>
      </c>
    </row>
    <row r="428" spans="1:10">
      <c r="A428" s="5"/>
      <c r="B428" s="4"/>
      <c r="C428" s="4"/>
      <c r="E428" s="5"/>
      <c r="F428" s="4"/>
      <c r="G428" s="4"/>
      <c r="I428" s="3">
        <f>IF(C428="","",IF(COUNTIF($C$5:C428,C428)&lt;=COUNTIF($G$5:$G$504,C428),"matched","NOT in ledger"))</f>
        <v>0</v>
      </c>
      <c r="J428" s="3">
        <f>IF(G428="","",IF(COUNTIF($G$5:G428,G428)&lt;=COUNTIF($C$5:$C$504,G428),"matched","NOT on statement"))</f>
        <v>0</v>
      </c>
    </row>
    <row r="429" spans="1:10">
      <c r="A429" s="5"/>
      <c r="B429" s="4"/>
      <c r="C429" s="4"/>
      <c r="E429" s="5"/>
      <c r="F429" s="4"/>
      <c r="G429" s="4"/>
      <c r="I429" s="3">
        <f>IF(C429="","",IF(COUNTIF($C$5:C429,C429)&lt;=COUNTIF($G$5:$G$504,C429),"matched","NOT in ledger"))</f>
        <v>0</v>
      </c>
      <c r="J429" s="3">
        <f>IF(G429="","",IF(COUNTIF($G$5:G429,G429)&lt;=COUNTIF($C$5:$C$504,G429),"matched","NOT on statement"))</f>
        <v>0</v>
      </c>
    </row>
    <row r="430" spans="1:10">
      <c r="A430" s="5"/>
      <c r="B430" s="4"/>
      <c r="C430" s="4"/>
      <c r="E430" s="5"/>
      <c r="F430" s="4"/>
      <c r="G430" s="4"/>
      <c r="I430" s="3">
        <f>IF(C430="","",IF(COUNTIF($C$5:C430,C430)&lt;=COUNTIF($G$5:$G$504,C430),"matched","NOT in ledger"))</f>
        <v>0</v>
      </c>
      <c r="J430" s="3">
        <f>IF(G430="","",IF(COUNTIF($G$5:G430,G430)&lt;=COUNTIF($C$5:$C$504,G430),"matched","NOT on statement"))</f>
        <v>0</v>
      </c>
    </row>
    <row r="431" spans="1:10">
      <c r="A431" s="5"/>
      <c r="B431" s="4"/>
      <c r="C431" s="4"/>
      <c r="E431" s="5"/>
      <c r="F431" s="4"/>
      <c r="G431" s="4"/>
      <c r="I431" s="3">
        <f>IF(C431="","",IF(COUNTIF($C$5:C431,C431)&lt;=COUNTIF($G$5:$G$504,C431),"matched","NOT in ledger"))</f>
        <v>0</v>
      </c>
      <c r="J431" s="3">
        <f>IF(G431="","",IF(COUNTIF($G$5:G431,G431)&lt;=COUNTIF($C$5:$C$504,G431),"matched","NOT on statement"))</f>
        <v>0</v>
      </c>
    </row>
    <row r="432" spans="1:10">
      <c r="A432" s="5"/>
      <c r="B432" s="4"/>
      <c r="C432" s="4"/>
      <c r="E432" s="5"/>
      <c r="F432" s="4"/>
      <c r="G432" s="4"/>
      <c r="I432" s="3">
        <f>IF(C432="","",IF(COUNTIF($C$5:C432,C432)&lt;=COUNTIF($G$5:$G$504,C432),"matched","NOT in ledger"))</f>
        <v>0</v>
      </c>
      <c r="J432" s="3">
        <f>IF(G432="","",IF(COUNTIF($G$5:G432,G432)&lt;=COUNTIF($C$5:$C$504,G432),"matched","NOT on statement"))</f>
        <v>0</v>
      </c>
    </row>
    <row r="433" spans="1:10">
      <c r="A433" s="5"/>
      <c r="B433" s="4"/>
      <c r="C433" s="4"/>
      <c r="E433" s="5"/>
      <c r="F433" s="4"/>
      <c r="G433" s="4"/>
      <c r="I433" s="3">
        <f>IF(C433="","",IF(COUNTIF($C$5:C433,C433)&lt;=COUNTIF($G$5:$G$504,C433),"matched","NOT in ledger"))</f>
        <v>0</v>
      </c>
      <c r="J433" s="3">
        <f>IF(G433="","",IF(COUNTIF($G$5:G433,G433)&lt;=COUNTIF($C$5:$C$504,G433),"matched","NOT on statement"))</f>
        <v>0</v>
      </c>
    </row>
    <row r="434" spans="1:10">
      <c r="A434" s="5"/>
      <c r="B434" s="4"/>
      <c r="C434" s="4"/>
      <c r="E434" s="5"/>
      <c r="F434" s="4"/>
      <c r="G434" s="4"/>
      <c r="I434" s="3">
        <f>IF(C434="","",IF(COUNTIF($C$5:C434,C434)&lt;=COUNTIF($G$5:$G$504,C434),"matched","NOT in ledger"))</f>
        <v>0</v>
      </c>
      <c r="J434" s="3">
        <f>IF(G434="","",IF(COUNTIF($G$5:G434,G434)&lt;=COUNTIF($C$5:$C$504,G434),"matched","NOT on statement"))</f>
        <v>0</v>
      </c>
    </row>
    <row r="435" spans="1:10">
      <c r="A435" s="5"/>
      <c r="B435" s="4"/>
      <c r="C435" s="4"/>
      <c r="E435" s="5"/>
      <c r="F435" s="4"/>
      <c r="G435" s="4"/>
      <c r="I435" s="3">
        <f>IF(C435="","",IF(COUNTIF($C$5:C435,C435)&lt;=COUNTIF($G$5:$G$504,C435),"matched","NOT in ledger"))</f>
        <v>0</v>
      </c>
      <c r="J435" s="3">
        <f>IF(G435="","",IF(COUNTIF($G$5:G435,G435)&lt;=COUNTIF($C$5:$C$504,G435),"matched","NOT on statement"))</f>
        <v>0</v>
      </c>
    </row>
    <row r="436" spans="1:10">
      <c r="A436" s="5"/>
      <c r="B436" s="4"/>
      <c r="C436" s="4"/>
      <c r="E436" s="5"/>
      <c r="F436" s="4"/>
      <c r="G436" s="4"/>
      <c r="I436" s="3">
        <f>IF(C436="","",IF(COUNTIF($C$5:C436,C436)&lt;=COUNTIF($G$5:$G$504,C436),"matched","NOT in ledger"))</f>
        <v>0</v>
      </c>
      <c r="J436" s="3">
        <f>IF(G436="","",IF(COUNTIF($G$5:G436,G436)&lt;=COUNTIF($C$5:$C$504,G436),"matched","NOT on statement"))</f>
        <v>0</v>
      </c>
    </row>
    <row r="437" spans="1:10">
      <c r="A437" s="5"/>
      <c r="B437" s="4"/>
      <c r="C437" s="4"/>
      <c r="E437" s="5"/>
      <c r="F437" s="4"/>
      <c r="G437" s="4"/>
      <c r="I437" s="3">
        <f>IF(C437="","",IF(COUNTIF($C$5:C437,C437)&lt;=COUNTIF($G$5:$G$504,C437),"matched","NOT in ledger"))</f>
        <v>0</v>
      </c>
      <c r="J437" s="3">
        <f>IF(G437="","",IF(COUNTIF($G$5:G437,G437)&lt;=COUNTIF($C$5:$C$504,G437),"matched","NOT on statement"))</f>
        <v>0</v>
      </c>
    </row>
    <row r="438" spans="1:10">
      <c r="A438" s="5"/>
      <c r="B438" s="4"/>
      <c r="C438" s="4"/>
      <c r="E438" s="5"/>
      <c r="F438" s="4"/>
      <c r="G438" s="4"/>
      <c r="I438" s="3">
        <f>IF(C438="","",IF(COUNTIF($C$5:C438,C438)&lt;=COUNTIF($G$5:$G$504,C438),"matched","NOT in ledger"))</f>
        <v>0</v>
      </c>
      <c r="J438" s="3">
        <f>IF(G438="","",IF(COUNTIF($G$5:G438,G438)&lt;=COUNTIF($C$5:$C$504,G438),"matched","NOT on statement"))</f>
        <v>0</v>
      </c>
    </row>
    <row r="439" spans="1:10">
      <c r="A439" s="5"/>
      <c r="B439" s="4"/>
      <c r="C439" s="4"/>
      <c r="E439" s="5"/>
      <c r="F439" s="4"/>
      <c r="G439" s="4"/>
      <c r="I439" s="3">
        <f>IF(C439="","",IF(COUNTIF($C$5:C439,C439)&lt;=COUNTIF($G$5:$G$504,C439),"matched","NOT in ledger"))</f>
        <v>0</v>
      </c>
      <c r="J439" s="3">
        <f>IF(G439="","",IF(COUNTIF($G$5:G439,G439)&lt;=COUNTIF($C$5:$C$504,G439),"matched","NOT on statement"))</f>
        <v>0</v>
      </c>
    </row>
    <row r="440" spans="1:10">
      <c r="A440" s="5"/>
      <c r="B440" s="4"/>
      <c r="C440" s="4"/>
      <c r="E440" s="5"/>
      <c r="F440" s="4"/>
      <c r="G440" s="4"/>
      <c r="I440" s="3">
        <f>IF(C440="","",IF(COUNTIF($C$5:C440,C440)&lt;=COUNTIF($G$5:$G$504,C440),"matched","NOT in ledger"))</f>
        <v>0</v>
      </c>
      <c r="J440" s="3">
        <f>IF(G440="","",IF(COUNTIF($G$5:G440,G440)&lt;=COUNTIF($C$5:$C$504,G440),"matched","NOT on statement"))</f>
        <v>0</v>
      </c>
    </row>
    <row r="441" spans="1:10">
      <c r="A441" s="5"/>
      <c r="B441" s="4"/>
      <c r="C441" s="4"/>
      <c r="E441" s="5"/>
      <c r="F441" s="4"/>
      <c r="G441" s="4"/>
      <c r="I441" s="3">
        <f>IF(C441="","",IF(COUNTIF($C$5:C441,C441)&lt;=COUNTIF($G$5:$G$504,C441),"matched","NOT in ledger"))</f>
        <v>0</v>
      </c>
      <c r="J441" s="3">
        <f>IF(G441="","",IF(COUNTIF($G$5:G441,G441)&lt;=COUNTIF($C$5:$C$504,G441),"matched","NOT on statement"))</f>
        <v>0</v>
      </c>
    </row>
    <row r="442" spans="1:10">
      <c r="A442" s="5"/>
      <c r="B442" s="4"/>
      <c r="C442" s="4"/>
      <c r="E442" s="5"/>
      <c r="F442" s="4"/>
      <c r="G442" s="4"/>
      <c r="I442" s="3">
        <f>IF(C442="","",IF(COUNTIF($C$5:C442,C442)&lt;=COUNTIF($G$5:$G$504,C442),"matched","NOT in ledger"))</f>
        <v>0</v>
      </c>
      <c r="J442" s="3">
        <f>IF(G442="","",IF(COUNTIF($G$5:G442,G442)&lt;=COUNTIF($C$5:$C$504,G442),"matched","NOT on statement"))</f>
        <v>0</v>
      </c>
    </row>
    <row r="443" spans="1:10">
      <c r="A443" s="5"/>
      <c r="B443" s="4"/>
      <c r="C443" s="4"/>
      <c r="E443" s="5"/>
      <c r="F443" s="4"/>
      <c r="G443" s="4"/>
      <c r="I443" s="3">
        <f>IF(C443="","",IF(COUNTIF($C$5:C443,C443)&lt;=COUNTIF($G$5:$G$504,C443),"matched","NOT in ledger"))</f>
        <v>0</v>
      </c>
      <c r="J443" s="3">
        <f>IF(G443="","",IF(COUNTIF($G$5:G443,G443)&lt;=COUNTIF($C$5:$C$504,G443),"matched","NOT on statement"))</f>
        <v>0</v>
      </c>
    </row>
    <row r="444" spans="1:10">
      <c r="A444" s="5"/>
      <c r="B444" s="4"/>
      <c r="C444" s="4"/>
      <c r="E444" s="5"/>
      <c r="F444" s="4"/>
      <c r="G444" s="4"/>
      <c r="I444" s="3">
        <f>IF(C444="","",IF(COUNTIF($C$5:C444,C444)&lt;=COUNTIF($G$5:$G$504,C444),"matched","NOT in ledger"))</f>
        <v>0</v>
      </c>
      <c r="J444" s="3">
        <f>IF(G444="","",IF(COUNTIF($G$5:G444,G444)&lt;=COUNTIF($C$5:$C$504,G444),"matched","NOT on statement"))</f>
        <v>0</v>
      </c>
    </row>
    <row r="445" spans="1:10">
      <c r="A445" s="5"/>
      <c r="B445" s="4"/>
      <c r="C445" s="4"/>
      <c r="E445" s="5"/>
      <c r="F445" s="4"/>
      <c r="G445" s="4"/>
      <c r="I445" s="3">
        <f>IF(C445="","",IF(COUNTIF($C$5:C445,C445)&lt;=COUNTIF($G$5:$G$504,C445),"matched","NOT in ledger"))</f>
        <v>0</v>
      </c>
      <c r="J445" s="3">
        <f>IF(G445="","",IF(COUNTIF($G$5:G445,G445)&lt;=COUNTIF($C$5:$C$504,G445),"matched","NOT on statement"))</f>
        <v>0</v>
      </c>
    </row>
    <row r="446" spans="1:10">
      <c r="A446" s="5"/>
      <c r="B446" s="4"/>
      <c r="C446" s="4"/>
      <c r="E446" s="5"/>
      <c r="F446" s="4"/>
      <c r="G446" s="4"/>
      <c r="I446" s="3">
        <f>IF(C446="","",IF(COUNTIF($C$5:C446,C446)&lt;=COUNTIF($G$5:$G$504,C446),"matched","NOT in ledger"))</f>
        <v>0</v>
      </c>
      <c r="J446" s="3">
        <f>IF(G446="","",IF(COUNTIF($G$5:G446,G446)&lt;=COUNTIF($C$5:$C$504,G446),"matched","NOT on statement"))</f>
        <v>0</v>
      </c>
    </row>
    <row r="447" spans="1:10">
      <c r="A447" s="5"/>
      <c r="B447" s="4"/>
      <c r="C447" s="4"/>
      <c r="E447" s="5"/>
      <c r="F447" s="4"/>
      <c r="G447" s="4"/>
      <c r="I447" s="3">
        <f>IF(C447="","",IF(COUNTIF($C$5:C447,C447)&lt;=COUNTIF($G$5:$G$504,C447),"matched","NOT in ledger"))</f>
        <v>0</v>
      </c>
      <c r="J447" s="3">
        <f>IF(G447="","",IF(COUNTIF($G$5:G447,G447)&lt;=COUNTIF($C$5:$C$504,G447),"matched","NOT on statement"))</f>
        <v>0</v>
      </c>
    </row>
    <row r="448" spans="1:10">
      <c r="A448" s="5"/>
      <c r="B448" s="4"/>
      <c r="C448" s="4"/>
      <c r="E448" s="5"/>
      <c r="F448" s="4"/>
      <c r="G448" s="4"/>
      <c r="I448" s="3">
        <f>IF(C448="","",IF(COUNTIF($C$5:C448,C448)&lt;=COUNTIF($G$5:$G$504,C448),"matched","NOT in ledger"))</f>
        <v>0</v>
      </c>
      <c r="J448" s="3">
        <f>IF(G448="","",IF(COUNTIF($G$5:G448,G448)&lt;=COUNTIF($C$5:$C$504,G448),"matched","NOT on statement"))</f>
        <v>0</v>
      </c>
    </row>
    <row r="449" spans="1:10">
      <c r="A449" s="5"/>
      <c r="B449" s="4"/>
      <c r="C449" s="4"/>
      <c r="E449" s="5"/>
      <c r="F449" s="4"/>
      <c r="G449" s="4"/>
      <c r="I449" s="3">
        <f>IF(C449="","",IF(COUNTIF($C$5:C449,C449)&lt;=COUNTIF($G$5:$G$504,C449),"matched","NOT in ledger"))</f>
        <v>0</v>
      </c>
      <c r="J449" s="3">
        <f>IF(G449="","",IF(COUNTIF($G$5:G449,G449)&lt;=COUNTIF($C$5:$C$504,G449),"matched","NOT on statement"))</f>
        <v>0</v>
      </c>
    </row>
    <row r="450" spans="1:10">
      <c r="A450" s="5"/>
      <c r="B450" s="4"/>
      <c r="C450" s="4"/>
      <c r="E450" s="5"/>
      <c r="F450" s="4"/>
      <c r="G450" s="4"/>
      <c r="I450" s="3">
        <f>IF(C450="","",IF(COUNTIF($C$5:C450,C450)&lt;=COUNTIF($G$5:$G$504,C450),"matched","NOT in ledger"))</f>
        <v>0</v>
      </c>
      <c r="J450" s="3">
        <f>IF(G450="","",IF(COUNTIF($G$5:G450,G450)&lt;=COUNTIF($C$5:$C$504,G450),"matched","NOT on statement"))</f>
        <v>0</v>
      </c>
    </row>
    <row r="451" spans="1:10">
      <c r="A451" s="5"/>
      <c r="B451" s="4"/>
      <c r="C451" s="4"/>
      <c r="E451" s="5"/>
      <c r="F451" s="4"/>
      <c r="G451" s="4"/>
      <c r="I451" s="3">
        <f>IF(C451="","",IF(COUNTIF($C$5:C451,C451)&lt;=COUNTIF($G$5:$G$504,C451),"matched","NOT in ledger"))</f>
        <v>0</v>
      </c>
      <c r="J451" s="3">
        <f>IF(G451="","",IF(COUNTIF($G$5:G451,G451)&lt;=COUNTIF($C$5:$C$504,G451),"matched","NOT on statement"))</f>
        <v>0</v>
      </c>
    </row>
    <row r="452" spans="1:10">
      <c r="A452" s="5"/>
      <c r="B452" s="4"/>
      <c r="C452" s="4"/>
      <c r="E452" s="5"/>
      <c r="F452" s="4"/>
      <c r="G452" s="4"/>
      <c r="I452" s="3">
        <f>IF(C452="","",IF(COUNTIF($C$5:C452,C452)&lt;=COUNTIF($G$5:$G$504,C452),"matched","NOT in ledger"))</f>
        <v>0</v>
      </c>
      <c r="J452" s="3">
        <f>IF(G452="","",IF(COUNTIF($G$5:G452,G452)&lt;=COUNTIF($C$5:$C$504,G452),"matched","NOT on statement"))</f>
        <v>0</v>
      </c>
    </row>
    <row r="453" spans="1:10">
      <c r="A453" s="5"/>
      <c r="B453" s="4"/>
      <c r="C453" s="4"/>
      <c r="E453" s="5"/>
      <c r="F453" s="4"/>
      <c r="G453" s="4"/>
      <c r="I453" s="3">
        <f>IF(C453="","",IF(COUNTIF($C$5:C453,C453)&lt;=COUNTIF($G$5:$G$504,C453),"matched","NOT in ledger"))</f>
        <v>0</v>
      </c>
      <c r="J453" s="3">
        <f>IF(G453="","",IF(COUNTIF($G$5:G453,G453)&lt;=COUNTIF($C$5:$C$504,G453),"matched","NOT on statement"))</f>
        <v>0</v>
      </c>
    </row>
    <row r="454" spans="1:10">
      <c r="A454" s="5"/>
      <c r="B454" s="4"/>
      <c r="C454" s="4"/>
      <c r="E454" s="5"/>
      <c r="F454" s="4"/>
      <c r="G454" s="4"/>
      <c r="I454" s="3">
        <f>IF(C454="","",IF(COUNTIF($C$5:C454,C454)&lt;=COUNTIF($G$5:$G$504,C454),"matched","NOT in ledger"))</f>
        <v>0</v>
      </c>
      <c r="J454" s="3">
        <f>IF(G454="","",IF(COUNTIF($G$5:G454,G454)&lt;=COUNTIF($C$5:$C$504,G454),"matched","NOT on statement"))</f>
        <v>0</v>
      </c>
    </row>
    <row r="455" spans="1:10">
      <c r="A455" s="5"/>
      <c r="B455" s="4"/>
      <c r="C455" s="4"/>
      <c r="E455" s="5"/>
      <c r="F455" s="4"/>
      <c r="G455" s="4"/>
      <c r="I455" s="3">
        <f>IF(C455="","",IF(COUNTIF($C$5:C455,C455)&lt;=COUNTIF($G$5:$G$504,C455),"matched","NOT in ledger"))</f>
        <v>0</v>
      </c>
      <c r="J455" s="3">
        <f>IF(G455="","",IF(COUNTIF($G$5:G455,G455)&lt;=COUNTIF($C$5:$C$504,G455),"matched","NOT on statement"))</f>
        <v>0</v>
      </c>
    </row>
    <row r="456" spans="1:10">
      <c r="A456" s="5"/>
      <c r="B456" s="4"/>
      <c r="C456" s="4"/>
      <c r="E456" s="5"/>
      <c r="F456" s="4"/>
      <c r="G456" s="4"/>
      <c r="I456" s="3">
        <f>IF(C456="","",IF(COUNTIF($C$5:C456,C456)&lt;=COUNTIF($G$5:$G$504,C456),"matched","NOT in ledger"))</f>
        <v>0</v>
      </c>
      <c r="J456" s="3">
        <f>IF(G456="","",IF(COUNTIF($G$5:G456,G456)&lt;=COUNTIF($C$5:$C$504,G456),"matched","NOT on statement"))</f>
        <v>0</v>
      </c>
    </row>
    <row r="457" spans="1:10">
      <c r="A457" s="5"/>
      <c r="B457" s="4"/>
      <c r="C457" s="4"/>
      <c r="E457" s="5"/>
      <c r="F457" s="4"/>
      <c r="G457" s="4"/>
      <c r="I457" s="3">
        <f>IF(C457="","",IF(COUNTIF($C$5:C457,C457)&lt;=COUNTIF($G$5:$G$504,C457),"matched","NOT in ledger"))</f>
        <v>0</v>
      </c>
      <c r="J457" s="3">
        <f>IF(G457="","",IF(COUNTIF($G$5:G457,G457)&lt;=COUNTIF($C$5:$C$504,G457),"matched","NOT on statement"))</f>
        <v>0</v>
      </c>
    </row>
    <row r="458" spans="1:10">
      <c r="A458" s="5"/>
      <c r="B458" s="4"/>
      <c r="C458" s="4"/>
      <c r="E458" s="5"/>
      <c r="F458" s="4"/>
      <c r="G458" s="4"/>
      <c r="I458" s="3">
        <f>IF(C458="","",IF(COUNTIF($C$5:C458,C458)&lt;=COUNTIF($G$5:$G$504,C458),"matched","NOT in ledger"))</f>
        <v>0</v>
      </c>
      <c r="J458" s="3">
        <f>IF(G458="","",IF(COUNTIF($G$5:G458,G458)&lt;=COUNTIF($C$5:$C$504,G458),"matched","NOT on statement"))</f>
        <v>0</v>
      </c>
    </row>
    <row r="459" spans="1:10">
      <c r="A459" s="5"/>
      <c r="B459" s="4"/>
      <c r="C459" s="4"/>
      <c r="E459" s="5"/>
      <c r="F459" s="4"/>
      <c r="G459" s="4"/>
      <c r="I459" s="3">
        <f>IF(C459="","",IF(COUNTIF($C$5:C459,C459)&lt;=COUNTIF($G$5:$G$504,C459),"matched","NOT in ledger"))</f>
        <v>0</v>
      </c>
      <c r="J459" s="3">
        <f>IF(G459="","",IF(COUNTIF($G$5:G459,G459)&lt;=COUNTIF($C$5:$C$504,G459),"matched","NOT on statement"))</f>
        <v>0</v>
      </c>
    </row>
    <row r="460" spans="1:10">
      <c r="A460" s="5"/>
      <c r="B460" s="4"/>
      <c r="C460" s="4"/>
      <c r="E460" s="5"/>
      <c r="F460" s="4"/>
      <c r="G460" s="4"/>
      <c r="I460" s="3">
        <f>IF(C460="","",IF(COUNTIF($C$5:C460,C460)&lt;=COUNTIF($G$5:$G$504,C460),"matched","NOT in ledger"))</f>
        <v>0</v>
      </c>
      <c r="J460" s="3">
        <f>IF(G460="","",IF(COUNTIF($G$5:G460,G460)&lt;=COUNTIF($C$5:$C$504,G460),"matched","NOT on statement"))</f>
        <v>0</v>
      </c>
    </row>
    <row r="461" spans="1:10">
      <c r="A461" s="5"/>
      <c r="B461" s="4"/>
      <c r="C461" s="4"/>
      <c r="E461" s="5"/>
      <c r="F461" s="4"/>
      <c r="G461" s="4"/>
      <c r="I461" s="3">
        <f>IF(C461="","",IF(COUNTIF($C$5:C461,C461)&lt;=COUNTIF($G$5:$G$504,C461),"matched","NOT in ledger"))</f>
        <v>0</v>
      </c>
      <c r="J461" s="3">
        <f>IF(G461="","",IF(COUNTIF($G$5:G461,G461)&lt;=COUNTIF($C$5:$C$504,G461),"matched","NOT on statement"))</f>
        <v>0</v>
      </c>
    </row>
    <row r="462" spans="1:10">
      <c r="A462" s="5"/>
      <c r="B462" s="4"/>
      <c r="C462" s="4"/>
      <c r="E462" s="5"/>
      <c r="F462" s="4"/>
      <c r="G462" s="4"/>
      <c r="I462" s="3">
        <f>IF(C462="","",IF(COUNTIF($C$5:C462,C462)&lt;=COUNTIF($G$5:$G$504,C462),"matched","NOT in ledger"))</f>
        <v>0</v>
      </c>
      <c r="J462" s="3">
        <f>IF(G462="","",IF(COUNTIF($G$5:G462,G462)&lt;=COUNTIF($C$5:$C$504,G462),"matched","NOT on statement"))</f>
        <v>0</v>
      </c>
    </row>
    <row r="463" spans="1:10">
      <c r="A463" s="5"/>
      <c r="B463" s="4"/>
      <c r="C463" s="4"/>
      <c r="E463" s="5"/>
      <c r="F463" s="4"/>
      <c r="G463" s="4"/>
      <c r="I463" s="3">
        <f>IF(C463="","",IF(COUNTIF($C$5:C463,C463)&lt;=COUNTIF($G$5:$G$504,C463),"matched","NOT in ledger"))</f>
        <v>0</v>
      </c>
      <c r="J463" s="3">
        <f>IF(G463="","",IF(COUNTIF($G$5:G463,G463)&lt;=COUNTIF($C$5:$C$504,G463),"matched","NOT on statement"))</f>
        <v>0</v>
      </c>
    </row>
    <row r="464" spans="1:10">
      <c r="A464" s="5"/>
      <c r="B464" s="4"/>
      <c r="C464" s="4"/>
      <c r="E464" s="5"/>
      <c r="F464" s="4"/>
      <c r="G464" s="4"/>
      <c r="I464" s="3">
        <f>IF(C464="","",IF(COUNTIF($C$5:C464,C464)&lt;=COUNTIF($G$5:$G$504,C464),"matched","NOT in ledger"))</f>
        <v>0</v>
      </c>
      <c r="J464" s="3">
        <f>IF(G464="","",IF(COUNTIF($G$5:G464,G464)&lt;=COUNTIF($C$5:$C$504,G464),"matched","NOT on statement"))</f>
        <v>0</v>
      </c>
    </row>
    <row r="465" spans="1:10">
      <c r="A465" s="5"/>
      <c r="B465" s="4"/>
      <c r="C465" s="4"/>
      <c r="E465" s="5"/>
      <c r="F465" s="4"/>
      <c r="G465" s="4"/>
      <c r="I465" s="3">
        <f>IF(C465="","",IF(COUNTIF($C$5:C465,C465)&lt;=COUNTIF($G$5:$G$504,C465),"matched","NOT in ledger"))</f>
        <v>0</v>
      </c>
      <c r="J465" s="3">
        <f>IF(G465="","",IF(COUNTIF($G$5:G465,G465)&lt;=COUNTIF($C$5:$C$504,G465),"matched","NOT on statement"))</f>
        <v>0</v>
      </c>
    </row>
    <row r="466" spans="1:10">
      <c r="A466" s="5"/>
      <c r="B466" s="4"/>
      <c r="C466" s="4"/>
      <c r="E466" s="5"/>
      <c r="F466" s="4"/>
      <c r="G466" s="4"/>
      <c r="I466" s="3">
        <f>IF(C466="","",IF(COUNTIF($C$5:C466,C466)&lt;=COUNTIF($G$5:$G$504,C466),"matched","NOT in ledger"))</f>
        <v>0</v>
      </c>
      <c r="J466" s="3">
        <f>IF(G466="","",IF(COUNTIF($G$5:G466,G466)&lt;=COUNTIF($C$5:$C$504,G466),"matched","NOT on statement"))</f>
        <v>0</v>
      </c>
    </row>
    <row r="467" spans="1:10">
      <c r="A467" s="5"/>
      <c r="B467" s="4"/>
      <c r="C467" s="4"/>
      <c r="E467" s="5"/>
      <c r="F467" s="4"/>
      <c r="G467" s="4"/>
      <c r="I467" s="3">
        <f>IF(C467="","",IF(COUNTIF($C$5:C467,C467)&lt;=COUNTIF($G$5:$G$504,C467),"matched","NOT in ledger"))</f>
        <v>0</v>
      </c>
      <c r="J467" s="3">
        <f>IF(G467="","",IF(COUNTIF($G$5:G467,G467)&lt;=COUNTIF($C$5:$C$504,G467),"matched","NOT on statement"))</f>
        <v>0</v>
      </c>
    </row>
    <row r="468" spans="1:10">
      <c r="A468" s="5"/>
      <c r="B468" s="4"/>
      <c r="C468" s="4"/>
      <c r="E468" s="5"/>
      <c r="F468" s="4"/>
      <c r="G468" s="4"/>
      <c r="I468" s="3">
        <f>IF(C468="","",IF(COUNTIF($C$5:C468,C468)&lt;=COUNTIF($G$5:$G$504,C468),"matched","NOT in ledger"))</f>
        <v>0</v>
      </c>
      <c r="J468" s="3">
        <f>IF(G468="","",IF(COUNTIF($G$5:G468,G468)&lt;=COUNTIF($C$5:$C$504,G468),"matched","NOT on statement"))</f>
        <v>0</v>
      </c>
    </row>
    <row r="469" spans="1:10">
      <c r="A469" s="5"/>
      <c r="B469" s="4"/>
      <c r="C469" s="4"/>
      <c r="E469" s="5"/>
      <c r="F469" s="4"/>
      <c r="G469" s="4"/>
      <c r="I469" s="3">
        <f>IF(C469="","",IF(COUNTIF($C$5:C469,C469)&lt;=COUNTIF($G$5:$G$504,C469),"matched","NOT in ledger"))</f>
        <v>0</v>
      </c>
      <c r="J469" s="3">
        <f>IF(G469="","",IF(COUNTIF($G$5:G469,G469)&lt;=COUNTIF($C$5:$C$504,G469),"matched","NOT on statement"))</f>
        <v>0</v>
      </c>
    </row>
    <row r="470" spans="1:10">
      <c r="A470" s="5"/>
      <c r="B470" s="4"/>
      <c r="C470" s="4"/>
      <c r="E470" s="5"/>
      <c r="F470" s="4"/>
      <c r="G470" s="4"/>
      <c r="I470" s="3">
        <f>IF(C470="","",IF(COUNTIF($C$5:C470,C470)&lt;=COUNTIF($G$5:$G$504,C470),"matched","NOT in ledger"))</f>
        <v>0</v>
      </c>
      <c r="J470" s="3">
        <f>IF(G470="","",IF(COUNTIF($G$5:G470,G470)&lt;=COUNTIF($C$5:$C$504,G470),"matched","NOT on statement"))</f>
        <v>0</v>
      </c>
    </row>
    <row r="471" spans="1:10">
      <c r="A471" s="5"/>
      <c r="B471" s="4"/>
      <c r="C471" s="4"/>
      <c r="E471" s="5"/>
      <c r="F471" s="4"/>
      <c r="G471" s="4"/>
      <c r="I471" s="3">
        <f>IF(C471="","",IF(COUNTIF($C$5:C471,C471)&lt;=COUNTIF($G$5:$G$504,C471),"matched","NOT in ledger"))</f>
        <v>0</v>
      </c>
      <c r="J471" s="3">
        <f>IF(G471="","",IF(COUNTIF($G$5:G471,G471)&lt;=COUNTIF($C$5:$C$504,G471),"matched","NOT on statement"))</f>
        <v>0</v>
      </c>
    </row>
    <row r="472" spans="1:10">
      <c r="A472" s="5"/>
      <c r="B472" s="4"/>
      <c r="C472" s="4"/>
      <c r="E472" s="5"/>
      <c r="F472" s="4"/>
      <c r="G472" s="4"/>
      <c r="I472" s="3">
        <f>IF(C472="","",IF(COUNTIF($C$5:C472,C472)&lt;=COUNTIF($G$5:$G$504,C472),"matched","NOT in ledger"))</f>
        <v>0</v>
      </c>
      <c r="J472" s="3">
        <f>IF(G472="","",IF(COUNTIF($G$5:G472,G472)&lt;=COUNTIF($C$5:$C$504,G472),"matched","NOT on statement"))</f>
        <v>0</v>
      </c>
    </row>
    <row r="473" spans="1:10">
      <c r="A473" s="5"/>
      <c r="B473" s="4"/>
      <c r="C473" s="4"/>
      <c r="E473" s="5"/>
      <c r="F473" s="4"/>
      <c r="G473" s="4"/>
      <c r="I473" s="3">
        <f>IF(C473="","",IF(COUNTIF($C$5:C473,C473)&lt;=COUNTIF($G$5:$G$504,C473),"matched","NOT in ledger"))</f>
        <v>0</v>
      </c>
      <c r="J473" s="3">
        <f>IF(G473="","",IF(COUNTIF($G$5:G473,G473)&lt;=COUNTIF($C$5:$C$504,G473),"matched","NOT on statement"))</f>
        <v>0</v>
      </c>
    </row>
    <row r="474" spans="1:10">
      <c r="A474" s="5"/>
      <c r="B474" s="4"/>
      <c r="C474" s="4"/>
      <c r="E474" s="5"/>
      <c r="F474" s="4"/>
      <c r="G474" s="4"/>
      <c r="I474" s="3">
        <f>IF(C474="","",IF(COUNTIF($C$5:C474,C474)&lt;=COUNTIF($G$5:$G$504,C474),"matched","NOT in ledger"))</f>
        <v>0</v>
      </c>
      <c r="J474" s="3">
        <f>IF(G474="","",IF(COUNTIF($G$5:G474,G474)&lt;=COUNTIF($C$5:$C$504,G474),"matched","NOT on statement"))</f>
        <v>0</v>
      </c>
    </row>
    <row r="475" spans="1:10">
      <c r="A475" s="5"/>
      <c r="B475" s="4"/>
      <c r="C475" s="4"/>
      <c r="E475" s="5"/>
      <c r="F475" s="4"/>
      <c r="G475" s="4"/>
      <c r="I475" s="3">
        <f>IF(C475="","",IF(COUNTIF($C$5:C475,C475)&lt;=COUNTIF($G$5:$G$504,C475),"matched","NOT in ledger"))</f>
        <v>0</v>
      </c>
      <c r="J475" s="3">
        <f>IF(G475="","",IF(COUNTIF($G$5:G475,G475)&lt;=COUNTIF($C$5:$C$504,G475),"matched","NOT on statement"))</f>
        <v>0</v>
      </c>
    </row>
    <row r="476" spans="1:10">
      <c r="A476" s="5"/>
      <c r="B476" s="4"/>
      <c r="C476" s="4"/>
      <c r="E476" s="5"/>
      <c r="F476" s="4"/>
      <c r="G476" s="4"/>
      <c r="I476" s="3">
        <f>IF(C476="","",IF(COUNTIF($C$5:C476,C476)&lt;=COUNTIF($G$5:$G$504,C476),"matched","NOT in ledger"))</f>
        <v>0</v>
      </c>
      <c r="J476" s="3">
        <f>IF(G476="","",IF(COUNTIF($G$5:G476,G476)&lt;=COUNTIF($C$5:$C$504,G476),"matched","NOT on statement"))</f>
        <v>0</v>
      </c>
    </row>
    <row r="477" spans="1:10">
      <c r="A477" s="5"/>
      <c r="B477" s="4"/>
      <c r="C477" s="4"/>
      <c r="E477" s="5"/>
      <c r="F477" s="4"/>
      <c r="G477" s="4"/>
      <c r="I477" s="3">
        <f>IF(C477="","",IF(COUNTIF($C$5:C477,C477)&lt;=COUNTIF($G$5:$G$504,C477),"matched","NOT in ledger"))</f>
        <v>0</v>
      </c>
      <c r="J477" s="3">
        <f>IF(G477="","",IF(COUNTIF($G$5:G477,G477)&lt;=COUNTIF($C$5:$C$504,G477),"matched","NOT on statement"))</f>
        <v>0</v>
      </c>
    </row>
    <row r="478" spans="1:10">
      <c r="A478" s="5"/>
      <c r="B478" s="4"/>
      <c r="C478" s="4"/>
      <c r="E478" s="5"/>
      <c r="F478" s="4"/>
      <c r="G478" s="4"/>
      <c r="I478" s="3">
        <f>IF(C478="","",IF(COUNTIF($C$5:C478,C478)&lt;=COUNTIF($G$5:$G$504,C478),"matched","NOT in ledger"))</f>
        <v>0</v>
      </c>
      <c r="J478" s="3">
        <f>IF(G478="","",IF(COUNTIF($G$5:G478,G478)&lt;=COUNTIF($C$5:$C$504,G478),"matched","NOT on statement"))</f>
        <v>0</v>
      </c>
    </row>
    <row r="479" spans="1:10">
      <c r="A479" s="5"/>
      <c r="B479" s="4"/>
      <c r="C479" s="4"/>
      <c r="E479" s="5"/>
      <c r="F479" s="4"/>
      <c r="G479" s="4"/>
      <c r="I479" s="3">
        <f>IF(C479="","",IF(COUNTIF($C$5:C479,C479)&lt;=COUNTIF($G$5:$G$504,C479),"matched","NOT in ledger"))</f>
        <v>0</v>
      </c>
      <c r="J479" s="3">
        <f>IF(G479="","",IF(COUNTIF($G$5:G479,G479)&lt;=COUNTIF($C$5:$C$504,G479),"matched","NOT on statement"))</f>
        <v>0</v>
      </c>
    </row>
    <row r="480" spans="1:10">
      <c r="A480" s="5"/>
      <c r="B480" s="4"/>
      <c r="C480" s="4"/>
      <c r="E480" s="5"/>
      <c r="F480" s="4"/>
      <c r="G480" s="4"/>
      <c r="I480" s="3">
        <f>IF(C480="","",IF(COUNTIF($C$5:C480,C480)&lt;=COUNTIF($G$5:$G$504,C480),"matched","NOT in ledger"))</f>
        <v>0</v>
      </c>
      <c r="J480" s="3">
        <f>IF(G480="","",IF(COUNTIF($G$5:G480,G480)&lt;=COUNTIF($C$5:$C$504,G480),"matched","NOT on statement"))</f>
        <v>0</v>
      </c>
    </row>
    <row r="481" spans="1:10">
      <c r="A481" s="5"/>
      <c r="B481" s="4"/>
      <c r="C481" s="4"/>
      <c r="E481" s="5"/>
      <c r="F481" s="4"/>
      <c r="G481" s="4"/>
      <c r="I481" s="3">
        <f>IF(C481="","",IF(COUNTIF($C$5:C481,C481)&lt;=COUNTIF($G$5:$G$504,C481),"matched","NOT in ledger"))</f>
        <v>0</v>
      </c>
      <c r="J481" s="3">
        <f>IF(G481="","",IF(COUNTIF($G$5:G481,G481)&lt;=COUNTIF($C$5:$C$504,G481),"matched","NOT on statement"))</f>
        <v>0</v>
      </c>
    </row>
    <row r="482" spans="1:10">
      <c r="A482" s="5"/>
      <c r="B482" s="4"/>
      <c r="C482" s="4"/>
      <c r="E482" s="5"/>
      <c r="F482" s="4"/>
      <c r="G482" s="4"/>
      <c r="I482" s="3">
        <f>IF(C482="","",IF(COUNTIF($C$5:C482,C482)&lt;=COUNTIF($G$5:$G$504,C482),"matched","NOT in ledger"))</f>
        <v>0</v>
      </c>
      <c r="J482" s="3">
        <f>IF(G482="","",IF(COUNTIF($G$5:G482,G482)&lt;=COUNTIF($C$5:$C$504,G482),"matched","NOT on statement"))</f>
        <v>0</v>
      </c>
    </row>
    <row r="483" spans="1:10">
      <c r="A483" s="5"/>
      <c r="B483" s="4"/>
      <c r="C483" s="4"/>
      <c r="E483" s="5"/>
      <c r="F483" s="4"/>
      <c r="G483" s="4"/>
      <c r="I483" s="3">
        <f>IF(C483="","",IF(COUNTIF($C$5:C483,C483)&lt;=COUNTIF($G$5:$G$504,C483),"matched","NOT in ledger"))</f>
        <v>0</v>
      </c>
      <c r="J483" s="3">
        <f>IF(G483="","",IF(COUNTIF($G$5:G483,G483)&lt;=COUNTIF($C$5:$C$504,G483),"matched","NOT on statement"))</f>
        <v>0</v>
      </c>
    </row>
    <row r="484" spans="1:10">
      <c r="A484" s="5"/>
      <c r="B484" s="4"/>
      <c r="C484" s="4"/>
      <c r="E484" s="5"/>
      <c r="F484" s="4"/>
      <c r="G484" s="4"/>
      <c r="I484" s="3">
        <f>IF(C484="","",IF(COUNTIF($C$5:C484,C484)&lt;=COUNTIF($G$5:$G$504,C484),"matched","NOT in ledger"))</f>
        <v>0</v>
      </c>
      <c r="J484" s="3">
        <f>IF(G484="","",IF(COUNTIF($G$5:G484,G484)&lt;=COUNTIF($C$5:$C$504,G484),"matched","NOT on statement"))</f>
        <v>0</v>
      </c>
    </row>
    <row r="485" spans="1:10">
      <c r="A485" s="5"/>
      <c r="B485" s="4"/>
      <c r="C485" s="4"/>
      <c r="E485" s="5"/>
      <c r="F485" s="4"/>
      <c r="G485" s="4"/>
      <c r="I485" s="3">
        <f>IF(C485="","",IF(COUNTIF($C$5:C485,C485)&lt;=COUNTIF($G$5:$G$504,C485),"matched","NOT in ledger"))</f>
        <v>0</v>
      </c>
      <c r="J485" s="3">
        <f>IF(G485="","",IF(COUNTIF($G$5:G485,G485)&lt;=COUNTIF($C$5:$C$504,G485),"matched","NOT on statement"))</f>
        <v>0</v>
      </c>
    </row>
    <row r="486" spans="1:10">
      <c r="A486" s="5"/>
      <c r="B486" s="4"/>
      <c r="C486" s="4"/>
      <c r="E486" s="5"/>
      <c r="F486" s="4"/>
      <c r="G486" s="4"/>
      <c r="I486" s="3">
        <f>IF(C486="","",IF(COUNTIF($C$5:C486,C486)&lt;=COUNTIF($G$5:$G$504,C486),"matched","NOT in ledger"))</f>
        <v>0</v>
      </c>
      <c r="J486" s="3">
        <f>IF(G486="","",IF(COUNTIF($G$5:G486,G486)&lt;=COUNTIF($C$5:$C$504,G486),"matched","NOT on statement"))</f>
        <v>0</v>
      </c>
    </row>
    <row r="487" spans="1:10">
      <c r="A487" s="5"/>
      <c r="B487" s="4"/>
      <c r="C487" s="4"/>
      <c r="E487" s="5"/>
      <c r="F487" s="4"/>
      <c r="G487" s="4"/>
      <c r="I487" s="3">
        <f>IF(C487="","",IF(COUNTIF($C$5:C487,C487)&lt;=COUNTIF($G$5:$G$504,C487),"matched","NOT in ledger"))</f>
        <v>0</v>
      </c>
      <c r="J487" s="3">
        <f>IF(G487="","",IF(COUNTIF($G$5:G487,G487)&lt;=COUNTIF($C$5:$C$504,G487),"matched","NOT on statement"))</f>
        <v>0</v>
      </c>
    </row>
    <row r="488" spans="1:10">
      <c r="A488" s="5"/>
      <c r="B488" s="4"/>
      <c r="C488" s="4"/>
      <c r="E488" s="5"/>
      <c r="F488" s="4"/>
      <c r="G488" s="4"/>
      <c r="I488" s="3">
        <f>IF(C488="","",IF(COUNTIF($C$5:C488,C488)&lt;=COUNTIF($G$5:$G$504,C488),"matched","NOT in ledger"))</f>
        <v>0</v>
      </c>
      <c r="J488" s="3">
        <f>IF(G488="","",IF(COUNTIF($G$5:G488,G488)&lt;=COUNTIF($C$5:$C$504,G488),"matched","NOT on statement"))</f>
        <v>0</v>
      </c>
    </row>
    <row r="489" spans="1:10">
      <c r="A489" s="5"/>
      <c r="B489" s="4"/>
      <c r="C489" s="4"/>
      <c r="E489" s="5"/>
      <c r="F489" s="4"/>
      <c r="G489" s="4"/>
      <c r="I489" s="3">
        <f>IF(C489="","",IF(COUNTIF($C$5:C489,C489)&lt;=COUNTIF($G$5:$G$504,C489),"matched","NOT in ledger"))</f>
        <v>0</v>
      </c>
      <c r="J489" s="3">
        <f>IF(G489="","",IF(COUNTIF($G$5:G489,G489)&lt;=COUNTIF($C$5:$C$504,G489),"matched","NOT on statement"))</f>
        <v>0</v>
      </c>
    </row>
    <row r="490" spans="1:10">
      <c r="A490" s="5"/>
      <c r="B490" s="4"/>
      <c r="C490" s="4"/>
      <c r="E490" s="5"/>
      <c r="F490" s="4"/>
      <c r="G490" s="4"/>
      <c r="I490" s="3">
        <f>IF(C490="","",IF(COUNTIF($C$5:C490,C490)&lt;=COUNTIF($G$5:$G$504,C490),"matched","NOT in ledger"))</f>
        <v>0</v>
      </c>
      <c r="J490" s="3">
        <f>IF(G490="","",IF(COUNTIF($G$5:G490,G490)&lt;=COUNTIF($C$5:$C$504,G490),"matched","NOT on statement"))</f>
        <v>0</v>
      </c>
    </row>
    <row r="491" spans="1:10">
      <c r="A491" s="5"/>
      <c r="B491" s="4"/>
      <c r="C491" s="4"/>
      <c r="E491" s="5"/>
      <c r="F491" s="4"/>
      <c r="G491" s="4"/>
      <c r="I491" s="3">
        <f>IF(C491="","",IF(COUNTIF($C$5:C491,C491)&lt;=COUNTIF($G$5:$G$504,C491),"matched","NOT in ledger"))</f>
        <v>0</v>
      </c>
      <c r="J491" s="3">
        <f>IF(G491="","",IF(COUNTIF($G$5:G491,G491)&lt;=COUNTIF($C$5:$C$504,G491),"matched","NOT on statement"))</f>
        <v>0</v>
      </c>
    </row>
    <row r="492" spans="1:10">
      <c r="A492" s="5"/>
      <c r="B492" s="4"/>
      <c r="C492" s="4"/>
      <c r="E492" s="5"/>
      <c r="F492" s="4"/>
      <c r="G492" s="4"/>
      <c r="I492" s="3">
        <f>IF(C492="","",IF(COUNTIF($C$5:C492,C492)&lt;=COUNTIF($G$5:$G$504,C492),"matched","NOT in ledger"))</f>
        <v>0</v>
      </c>
      <c r="J492" s="3">
        <f>IF(G492="","",IF(COUNTIF($G$5:G492,G492)&lt;=COUNTIF($C$5:$C$504,G492),"matched","NOT on statement"))</f>
        <v>0</v>
      </c>
    </row>
    <row r="493" spans="1:10">
      <c r="A493" s="5"/>
      <c r="B493" s="4"/>
      <c r="C493" s="4"/>
      <c r="E493" s="5"/>
      <c r="F493" s="4"/>
      <c r="G493" s="4"/>
      <c r="I493" s="3">
        <f>IF(C493="","",IF(COUNTIF($C$5:C493,C493)&lt;=COUNTIF($G$5:$G$504,C493),"matched","NOT in ledger"))</f>
        <v>0</v>
      </c>
      <c r="J493" s="3">
        <f>IF(G493="","",IF(COUNTIF($G$5:G493,G493)&lt;=COUNTIF($C$5:$C$504,G493),"matched","NOT on statement"))</f>
        <v>0</v>
      </c>
    </row>
    <row r="494" spans="1:10">
      <c r="A494" s="5"/>
      <c r="B494" s="4"/>
      <c r="C494" s="4"/>
      <c r="E494" s="5"/>
      <c r="F494" s="4"/>
      <c r="G494" s="4"/>
      <c r="I494" s="3">
        <f>IF(C494="","",IF(COUNTIF($C$5:C494,C494)&lt;=COUNTIF($G$5:$G$504,C494),"matched","NOT in ledger"))</f>
        <v>0</v>
      </c>
      <c r="J494" s="3">
        <f>IF(G494="","",IF(COUNTIF($G$5:G494,G494)&lt;=COUNTIF($C$5:$C$504,G494),"matched","NOT on statement"))</f>
        <v>0</v>
      </c>
    </row>
    <row r="495" spans="1:10">
      <c r="A495" s="5"/>
      <c r="B495" s="4"/>
      <c r="C495" s="4"/>
      <c r="E495" s="5"/>
      <c r="F495" s="4"/>
      <c r="G495" s="4"/>
      <c r="I495" s="3">
        <f>IF(C495="","",IF(COUNTIF($C$5:C495,C495)&lt;=COUNTIF($G$5:$G$504,C495),"matched","NOT in ledger"))</f>
        <v>0</v>
      </c>
      <c r="J495" s="3">
        <f>IF(G495="","",IF(COUNTIF($G$5:G495,G495)&lt;=COUNTIF($C$5:$C$504,G495),"matched","NOT on statement"))</f>
        <v>0</v>
      </c>
    </row>
    <row r="496" spans="1:10">
      <c r="A496" s="5"/>
      <c r="B496" s="4"/>
      <c r="C496" s="4"/>
      <c r="E496" s="5"/>
      <c r="F496" s="4"/>
      <c r="G496" s="4"/>
      <c r="I496" s="3">
        <f>IF(C496="","",IF(COUNTIF($C$5:C496,C496)&lt;=COUNTIF($G$5:$G$504,C496),"matched","NOT in ledger"))</f>
        <v>0</v>
      </c>
      <c r="J496" s="3">
        <f>IF(G496="","",IF(COUNTIF($G$5:G496,G496)&lt;=COUNTIF($C$5:$C$504,G496),"matched","NOT on statement"))</f>
        <v>0</v>
      </c>
    </row>
    <row r="497" spans="1:10">
      <c r="A497" s="5"/>
      <c r="B497" s="4"/>
      <c r="C497" s="4"/>
      <c r="E497" s="5"/>
      <c r="F497" s="4"/>
      <c r="G497" s="4"/>
      <c r="I497" s="3">
        <f>IF(C497="","",IF(COUNTIF($C$5:C497,C497)&lt;=COUNTIF($G$5:$G$504,C497),"matched","NOT in ledger"))</f>
        <v>0</v>
      </c>
      <c r="J497" s="3">
        <f>IF(G497="","",IF(COUNTIF($G$5:G497,G497)&lt;=COUNTIF($C$5:$C$504,G497),"matched","NOT on statement"))</f>
        <v>0</v>
      </c>
    </row>
    <row r="498" spans="1:10">
      <c r="A498" s="5"/>
      <c r="B498" s="4"/>
      <c r="C498" s="4"/>
      <c r="E498" s="5"/>
      <c r="F498" s="4"/>
      <c r="G498" s="4"/>
      <c r="I498" s="3">
        <f>IF(C498="","",IF(COUNTIF($C$5:C498,C498)&lt;=COUNTIF($G$5:$G$504,C498),"matched","NOT in ledger"))</f>
        <v>0</v>
      </c>
      <c r="J498" s="3">
        <f>IF(G498="","",IF(COUNTIF($G$5:G498,G498)&lt;=COUNTIF($C$5:$C$504,G498),"matched","NOT on statement"))</f>
        <v>0</v>
      </c>
    </row>
    <row r="499" spans="1:10">
      <c r="A499" s="5"/>
      <c r="B499" s="4"/>
      <c r="C499" s="4"/>
      <c r="E499" s="5"/>
      <c r="F499" s="4"/>
      <c r="G499" s="4"/>
      <c r="I499" s="3">
        <f>IF(C499="","",IF(COUNTIF($C$5:C499,C499)&lt;=COUNTIF($G$5:$G$504,C499),"matched","NOT in ledger"))</f>
        <v>0</v>
      </c>
      <c r="J499" s="3">
        <f>IF(G499="","",IF(COUNTIF($G$5:G499,G499)&lt;=COUNTIF($C$5:$C$504,G499),"matched","NOT on statement"))</f>
        <v>0</v>
      </c>
    </row>
    <row r="500" spans="1:10">
      <c r="A500" s="5"/>
      <c r="B500" s="4"/>
      <c r="C500" s="4"/>
      <c r="E500" s="5"/>
      <c r="F500" s="4"/>
      <c r="G500" s="4"/>
      <c r="I500" s="3">
        <f>IF(C500="","",IF(COUNTIF($C$5:C500,C500)&lt;=COUNTIF($G$5:$G$504,C500),"matched","NOT in ledger"))</f>
        <v>0</v>
      </c>
      <c r="J500" s="3">
        <f>IF(G500="","",IF(COUNTIF($G$5:G500,G500)&lt;=COUNTIF($C$5:$C$504,G500),"matched","NOT on statement"))</f>
        <v>0</v>
      </c>
    </row>
    <row r="501" spans="1:10">
      <c r="A501" s="5"/>
      <c r="B501" s="4"/>
      <c r="C501" s="4"/>
      <c r="E501" s="5"/>
      <c r="F501" s="4"/>
      <c r="G501" s="4"/>
      <c r="I501" s="3">
        <f>IF(C501="","",IF(COUNTIF($C$5:C501,C501)&lt;=COUNTIF($G$5:$G$504,C501),"matched","NOT in ledger"))</f>
        <v>0</v>
      </c>
      <c r="J501" s="3">
        <f>IF(G501="","",IF(COUNTIF($G$5:G501,G501)&lt;=COUNTIF($C$5:$C$504,G501),"matched","NOT on statement"))</f>
        <v>0</v>
      </c>
    </row>
    <row r="502" spans="1:10">
      <c r="A502" s="5"/>
      <c r="B502" s="4"/>
      <c r="C502" s="4"/>
      <c r="E502" s="5"/>
      <c r="F502" s="4"/>
      <c r="G502" s="4"/>
      <c r="I502" s="3">
        <f>IF(C502="","",IF(COUNTIF($C$5:C502,C502)&lt;=COUNTIF($G$5:$G$504,C502),"matched","NOT in ledger"))</f>
        <v>0</v>
      </c>
      <c r="J502" s="3">
        <f>IF(G502="","",IF(COUNTIF($G$5:G502,G502)&lt;=COUNTIF($C$5:$C$504,G502),"matched","NOT on statement"))</f>
        <v>0</v>
      </c>
    </row>
    <row r="503" spans="1:10">
      <c r="A503" s="5"/>
      <c r="B503" s="4"/>
      <c r="C503" s="4"/>
      <c r="E503" s="5"/>
      <c r="F503" s="4"/>
      <c r="G503" s="4"/>
      <c r="I503" s="3">
        <f>IF(C503="","",IF(COUNTIF($C$5:C503,C503)&lt;=COUNTIF($G$5:$G$504,C503),"matched","NOT in ledger"))</f>
        <v>0</v>
      </c>
      <c r="J503" s="3">
        <f>IF(G503="","",IF(COUNTIF($G$5:G503,G503)&lt;=COUNTIF($C$5:$C$504,G503),"matched","NOT on statement"))</f>
        <v>0</v>
      </c>
    </row>
    <row r="504" spans="1:10">
      <c r="A504" s="5"/>
      <c r="B504" s="4"/>
      <c r="C504" s="4"/>
      <c r="E504" s="5"/>
      <c r="F504" s="4"/>
      <c r="G504" s="4"/>
      <c r="I504" s="3">
        <f>IF(C504="","",IF(COUNTIF($C$5:C504,C504)&lt;=COUNTIF($G$5:$G$504,C504),"matched","NOT in ledger"))</f>
        <v>0</v>
      </c>
      <c r="J504" s="3">
        <f>IF(G504="","",IF(COUNTIF($G$5:G504,G504)&lt;=COUNTIF($C$5:$C$504,G504),"matched","NOT on statement"))</f>
        <v>0</v>
      </c>
    </row>
  </sheetData>
  <conditionalFormatting sqref="I5:J504">
    <cfRule type="beginsWith" dxfId="1" priority="1" operator="beginsWith" text="NOT">
      <formula>LEFT(I5,3)="NOT"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cols>
    <col min="1" max="1" width="100.7109375" customWidth="1"/>
  </cols>
  <sheetData>
    <row r="1" spans="1:1">
      <c r="A1" s="1" t="s">
        <v>33</v>
      </c>
    </row>
    <row r="3" spans="1:1">
      <c r="A3" t="s">
        <v>34</v>
      </c>
    </row>
    <row r="5" spans="1:1">
      <c r="A5" t="s">
        <v>35</v>
      </c>
    </row>
    <row r="7" spans="1:1">
      <c r="A7" t="s">
        <v>36</v>
      </c>
    </row>
    <row r="9" spans="1:1">
      <c r="A9" t="s">
        <v>37</v>
      </c>
    </row>
    <row r="11" spans="1:1">
      <c r="A11" t="s">
        <v>38</v>
      </c>
    </row>
    <row r="13" spans="1:1">
      <c r="A13" t="s">
        <v>39</v>
      </c>
    </row>
    <row r="15" spans="1:1">
      <c r="A15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Reconciliation</vt:lpstr>
      <vt:lpstr>Bank vs ledger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 reconciliation template</dc:title>
  <dc:creator>useme4.com</dc:creator>
  <dc:description>Free template from https://useme4.com/guides/bank-reconciliation-excel/</dc:description>
  <cp:lastModifiedBy>useme4.com</cp:lastModifiedBy>
  <dcterms:created xsi:type="dcterms:W3CDTF">2026-10-15T12:00:41Z</dcterms:created>
  <dcterms:modified xsi:type="dcterms:W3CDTF">2026-10-15T12:00:41Z</dcterms:modified>
</cp:coreProperties>
</file>